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10890" activeTab="0"/>
  </bookViews>
  <sheets>
    <sheet name="2022-2024" sheetId="1" r:id="rId1"/>
  </sheets>
  <definedNames>
    <definedName name="_xlnm.Print_Titles" localSheetId="0">'2022-2024'!$11:$12</definedName>
  </definedNames>
  <calcPr fullCalcOnLoad="1" refMode="R1C1"/>
</workbook>
</file>

<file path=xl/sharedStrings.xml><?xml version="1.0" encoding="utf-8"?>
<sst xmlns="http://schemas.openxmlformats.org/spreadsheetml/2006/main" count="60" uniqueCount="49">
  <si>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</si>
  <si>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</si>
  <si>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</si>
  <si>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</si>
  <si>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</si>
  <si>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</si>
  <si>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</si>
  <si>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</si>
  <si>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</si>
  <si>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</si>
  <si>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</si>
  <si>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</si>
  <si>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</si>
  <si>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</si>
  <si>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</si>
  <si>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</si>
  <si>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</si>
  <si>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</si>
  <si>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</si>
  <si>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</si>
  <si>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</si>
  <si>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</si>
  <si>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</si>
  <si>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</si>
  <si>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</si>
  <si>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</si>
  <si>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</si>
  <si>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</si>
  <si>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</si>
  <si>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</si>
  <si>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</si>
  <si>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</si>
  <si>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</si>
  <si>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</si>
  <si>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</si>
  <si>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</si>
  <si>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</si>
  <si>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</si>
  <si>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</si>
  <si>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</si>
  <si>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</si>
  <si>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</si>
  <si>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</si>
  <si>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</si>
  <si>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</si>
  <si>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</si>
  <si>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</si>
  <si>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Приложение 3</t>
  </si>
  <si>
    <t>от 31.01.2022 № 237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</si>
</sst>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7.375" style="1" customWidth="1"/>
    <col min="2" max="2" width="67.125" style="1" customWidth="1"/>
    <col min="3" max="3" width="12.75390625" style="4" customWidth="1"/>
    <col min="4" max="4" width="12.25390625" style="4" customWidth="1"/>
    <col min="5" max="5" width="11.87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23"/>
      <c r="D1" s="24"/>
      <c r="E1" s="25" t="s">
        <v>47</v>
      </c>
    </row>
    <row r="2" spans="3:5" ht="15">
      <c r="C2" s="23"/>
      <c r="D2" s="24"/>
      <c r="E2" s="25" t="s">
        <v>8</v>
      </c>
    </row>
    <row r="3" spans="3:5" ht="15">
      <c r="C3" s="27" t="s">
        <v>48</v>
      </c>
      <c r="D3" s="27"/>
      <c r="E3" s="27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7" t="s">
        <v>45</v>
      </c>
      <c r="D7" s="27"/>
      <c r="E7" s="27"/>
    </row>
    <row r="8" ht="8.25" customHeight="1"/>
    <row r="9" spans="1:5" s="7" customFormat="1" ht="62.25" customHeight="1">
      <c r="A9" s="28" t="s">
        <v>44</v>
      </c>
      <c r="B9" s="28"/>
      <c r="C9" s="28"/>
      <c r="D9" s="28"/>
      <c r="E9" s="28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46</v>
      </c>
      <c r="C11" s="22" t="s">
        <v>29</v>
      </c>
      <c r="D11" s="22" t="s">
        <v>34</v>
      </c>
      <c r="E11" s="22" t="s">
        <v>38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40</v>
      </c>
      <c r="C13" s="17">
        <f>C14</f>
        <v>310011.8</v>
      </c>
      <c r="D13" s="17">
        <f>D14</f>
        <v>372909.10000000003</v>
      </c>
      <c r="E13" s="17">
        <f>E14</f>
        <v>373126.60000000003</v>
      </c>
    </row>
    <row r="14" spans="1:5" s="6" customFormat="1" ht="34.5" customHeight="1">
      <c r="A14" s="11" t="s">
        <v>9</v>
      </c>
      <c r="B14" s="8" t="s">
        <v>21</v>
      </c>
      <c r="C14" s="17">
        <f>C16+C17+C18+C19</f>
        <v>310011.8</v>
      </c>
      <c r="D14" s="17">
        <f>D16+D17+D18+D19</f>
        <v>372909.10000000003</v>
      </c>
      <c r="E14" s="17">
        <f>E16+E17+E18+E19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</f>
        <v>254886.3</v>
      </c>
      <c r="D16" s="18">
        <v>332326.5</v>
      </c>
      <c r="E16" s="18">
        <v>332544</v>
      </c>
    </row>
    <row r="17" spans="1:5" s="6" customFormat="1" ht="33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19.5" customHeight="1">
      <c r="A18" s="11" t="s">
        <v>11</v>
      </c>
      <c r="B18" s="8" t="s">
        <v>18</v>
      </c>
      <c r="C18" s="18">
        <f>2854.3+4855.1+3800.9-1499.5</f>
        <v>10010.800000000001</v>
      </c>
      <c r="D18" s="18">
        <v>934.4</v>
      </c>
      <c r="E18" s="18">
        <v>934.4</v>
      </c>
    </row>
    <row r="19" spans="1:5" s="6" customFormat="1" ht="20.25" customHeight="1">
      <c r="A19" s="11" t="s">
        <v>22</v>
      </c>
      <c r="B19" s="8" t="s">
        <v>15</v>
      </c>
      <c r="C19" s="18">
        <f>3938.9-642.3-1047.4</f>
        <v>2249.2000000000003</v>
      </c>
      <c r="D19" s="18">
        <v>4016.4</v>
      </c>
      <c r="E19" s="18">
        <v>4016.4</v>
      </c>
    </row>
    <row r="20" spans="1:5" s="6" customFormat="1" ht="48" customHeight="1">
      <c r="A20" s="11" t="s">
        <v>1</v>
      </c>
      <c r="B20" s="8" t="s">
        <v>41</v>
      </c>
      <c r="C20" s="18">
        <f>C21+C31</f>
        <v>185143.49999999997</v>
      </c>
      <c r="D20" s="18">
        <f>D21+D31</f>
        <v>133748.3</v>
      </c>
      <c r="E20" s="18">
        <f>E21+E31</f>
        <v>145870.3</v>
      </c>
    </row>
    <row r="21" spans="1:5" s="6" customFormat="1" ht="33" customHeight="1">
      <c r="A21" s="12" t="s">
        <v>5</v>
      </c>
      <c r="B21" s="8" t="s">
        <v>21</v>
      </c>
      <c r="C21" s="18">
        <f>C26+C30+C23+C29</f>
        <v>127256.89999999998</v>
      </c>
      <c r="D21" s="18">
        <f>D26+D30+D23+D29</f>
        <v>71818.2</v>
      </c>
      <c r="E21" s="18">
        <f>E26+E30+E23+E29</f>
        <v>78733.7</v>
      </c>
    </row>
    <row r="22" spans="1:5" s="6" customFormat="1" ht="15" customHeight="1">
      <c r="A22" s="12"/>
      <c r="B22" s="8" t="s">
        <v>2</v>
      </c>
      <c r="C22" s="18"/>
      <c r="D22" s="18"/>
      <c r="E22" s="18"/>
    </row>
    <row r="23" spans="1:5" s="6" customFormat="1" ht="63" customHeight="1">
      <c r="A23" s="12" t="s">
        <v>6</v>
      </c>
      <c r="B23" s="8" t="s">
        <v>24</v>
      </c>
      <c r="C23" s="18">
        <f>C25</f>
        <v>97661.59999999999</v>
      </c>
      <c r="D23" s="18">
        <f>D25</f>
        <v>64342.4</v>
      </c>
      <c r="E23" s="18">
        <f>E25</f>
        <v>70566.4</v>
      </c>
    </row>
    <row r="24" spans="1:5" s="6" customFormat="1" ht="21" customHeight="1">
      <c r="A24" s="12"/>
      <c r="B24" s="8" t="s">
        <v>2</v>
      </c>
      <c r="C24" s="18"/>
      <c r="D24" s="18"/>
      <c r="E24" s="18"/>
    </row>
    <row r="25" spans="1:5" s="6" customFormat="1" ht="17.25" customHeight="1">
      <c r="A25" s="12" t="s">
        <v>43</v>
      </c>
      <c r="B25" s="8" t="s">
        <v>23</v>
      </c>
      <c r="C25" s="18">
        <f>57937.7+20000+19556.2+167.7</f>
        <v>97661.59999999999</v>
      </c>
      <c r="D25" s="18">
        <f>31165.9+33176.5</f>
        <v>64342.4</v>
      </c>
      <c r="E25" s="18">
        <f>70566.4</f>
        <v>70566.4</v>
      </c>
    </row>
    <row r="26" spans="1:5" s="6" customFormat="1" ht="62.25" customHeight="1">
      <c r="A26" s="12" t="s">
        <v>7</v>
      </c>
      <c r="B26" s="8" t="s">
        <v>19</v>
      </c>
      <c r="C26" s="18">
        <f>C28</f>
        <v>11297.5</v>
      </c>
      <c r="D26" s="18">
        <f>D28</f>
        <v>7149.200000000001</v>
      </c>
      <c r="E26" s="18">
        <f>E28</f>
        <v>7840.7</v>
      </c>
    </row>
    <row r="27" spans="1:5" s="6" customFormat="1" ht="15" customHeight="1">
      <c r="A27" s="12"/>
      <c r="B27" s="8" t="s">
        <v>2</v>
      </c>
      <c r="C27" s="18"/>
      <c r="D27" s="18"/>
      <c r="E27" s="18"/>
    </row>
    <row r="28" spans="1:5" s="6" customFormat="1" ht="16.5">
      <c r="A28" s="12" t="s">
        <v>42</v>
      </c>
      <c r="B28" s="8" t="s">
        <v>23</v>
      </c>
      <c r="C28" s="18">
        <f>6437.6+2222.2+2637.7</f>
        <v>11297.5</v>
      </c>
      <c r="D28" s="18">
        <f>3462.9+3686.3</f>
        <v>7149.200000000001</v>
      </c>
      <c r="E28" s="18">
        <f>7840.7</f>
        <v>7840.7</v>
      </c>
    </row>
    <row r="29" spans="1:5" s="6" customFormat="1" ht="33.75" customHeight="1">
      <c r="A29" s="12" t="s">
        <v>35</v>
      </c>
      <c r="B29" s="8" t="s">
        <v>37</v>
      </c>
      <c r="C29" s="18">
        <v>15532.4</v>
      </c>
      <c r="D29" s="18">
        <v>0</v>
      </c>
      <c r="E29" s="18">
        <v>0</v>
      </c>
    </row>
    <row r="30" spans="1:5" s="6" customFormat="1" ht="19.5" customHeight="1">
      <c r="A30" s="12" t="s">
        <v>39</v>
      </c>
      <c r="B30" s="8" t="s">
        <v>23</v>
      </c>
      <c r="C30" s="18">
        <v>2765.4</v>
      </c>
      <c r="D30" s="18">
        <v>326.6</v>
      </c>
      <c r="E30" s="18">
        <v>326.6</v>
      </c>
    </row>
    <row r="31" spans="1:5" s="6" customFormat="1" ht="48" customHeight="1">
      <c r="A31" s="12" t="s">
        <v>26</v>
      </c>
      <c r="B31" s="8" t="s">
        <v>36</v>
      </c>
      <c r="C31" s="18">
        <f>SUM(C33:C33)</f>
        <v>57886.6</v>
      </c>
      <c r="D31" s="18">
        <f>SUM(D33:D33)</f>
        <v>61930.1</v>
      </c>
      <c r="E31" s="18">
        <v>67136.6</v>
      </c>
    </row>
    <row r="32" spans="1:5" s="6" customFormat="1" ht="16.5">
      <c r="A32" s="12"/>
      <c r="B32" s="8" t="s">
        <v>2</v>
      </c>
      <c r="C32" s="18"/>
      <c r="D32" s="18"/>
      <c r="E32" s="18"/>
    </row>
    <row r="33" spans="1:5" s="6" customFormat="1" ht="33" customHeight="1">
      <c r="A33" s="12" t="s">
        <v>27</v>
      </c>
      <c r="B33" s="8" t="s">
        <v>33</v>
      </c>
      <c r="C33" s="18">
        <f>56828.6+1058</f>
        <v>57886.6</v>
      </c>
      <c r="D33" s="18">
        <v>61930.1</v>
      </c>
      <c r="E33" s="18">
        <v>67136.6</v>
      </c>
    </row>
    <row r="34" spans="1:5" ht="15" customHeight="1">
      <c r="A34" s="11" t="s">
        <v>16</v>
      </c>
      <c r="B34" s="10" t="s">
        <v>12</v>
      </c>
      <c r="C34" s="19">
        <f>C36+C37</f>
        <v>495155.29999999993</v>
      </c>
      <c r="D34" s="19">
        <f>D36+D37</f>
        <v>506657.4</v>
      </c>
      <c r="E34" s="19">
        <f>E36+E37</f>
        <v>518996.9</v>
      </c>
    </row>
    <row r="35" spans="1:5" ht="16.5">
      <c r="A35" s="12"/>
      <c r="B35" s="9" t="s">
        <v>2</v>
      </c>
      <c r="C35" s="18"/>
      <c r="D35" s="18"/>
      <c r="E35" s="18"/>
    </row>
    <row r="36" spans="1:5" ht="31.5" customHeight="1">
      <c r="A36" s="12" t="s">
        <v>17</v>
      </c>
      <c r="B36" s="8" t="s">
        <v>21</v>
      </c>
      <c r="C36" s="19">
        <f>C21+C14</f>
        <v>437268.69999999995</v>
      </c>
      <c r="D36" s="19">
        <f>D21+D14</f>
        <v>444727.30000000005</v>
      </c>
      <c r="E36" s="19">
        <f>E21+E14</f>
        <v>451860.30000000005</v>
      </c>
    </row>
    <row r="37" spans="1:5" ht="51" customHeight="1">
      <c r="A37" s="12" t="s">
        <v>28</v>
      </c>
      <c r="B37" s="8" t="s">
        <v>36</v>
      </c>
      <c r="C37" s="19">
        <f>C31</f>
        <v>57886.6</v>
      </c>
      <c r="D37" s="19">
        <f>D31</f>
        <v>61930.1</v>
      </c>
      <c r="E37" s="19">
        <f>E31</f>
        <v>67136.6</v>
      </c>
    </row>
  </sheetData>
  <sheetProtection/>
  <mergeCells count="3">
    <mergeCell ref="C7:E7"/>
    <mergeCell ref="A9:E9"/>
    <mergeCell ref="C3:E3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2022-01-26T05:35:51Z</cp:lastPrinted>
  <dcterms:created xsi:type="dcterms:W3CDTF">2012-03-05T09:53:56Z</dcterms:created>
  <dcterms:modified xsi:type="dcterms:W3CDTF">2022-01-28T09:04:07Z</dcterms:modified>
  <cp:category/>
  <cp:version/>
  <cp:contentType/>
  <cp:contentStatus/>
</cp:coreProperties>
</file>