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60" tabRatio="500" activeTab="2"/>
  </bookViews>
  <sheets>
    <sheet name="Прил. 1 к Постан. (прил. 6)" sheetId="2" r:id="rId1"/>
    <sheet name="Прил. 1.1 к Постан.(прил. 6)" sheetId="9" r:id="rId2"/>
    <sheet name="Прил. 1.2 к Постан.(прил. 6)" sheetId="10" r:id="rId3"/>
  </sheets>
  <definedNames>
    <definedName name="_xlnm._FilterDatabase" localSheetId="0" hidden="1">'Прил. 1 к Постан. (прил. 6)'!$B$10:$I$23</definedName>
    <definedName name="_xlnm._FilterDatabase" localSheetId="1" hidden="1">'Прил. 1.1 к Постан.(прил. 6)'!$B$10:$I$23</definedName>
    <definedName name="Z_120B5AA8_8616_4215_9D00_9F8927DB5307_.wvu.FilterData" localSheetId="0" hidden="1">'Прил. 1 к Постан. (прил. 6)'!$B$10:$I$23</definedName>
    <definedName name="Z_120B5AA8_8616_4215_9D00_9F8927DB5307_.wvu.FilterData" localSheetId="1" hidden="1">'Прил. 1.1 к Постан.(прил. 6)'!$B$10:$I$23</definedName>
    <definedName name="Z_120B5AA8_8616_4215_9D00_9F8927DB5307_.wvu.PrintArea" localSheetId="0" hidden="1">'Прил. 1 к Постан. (прил. 6)'!$A$1:$J$39</definedName>
    <definedName name="Z_120B5AA8_8616_4215_9D00_9F8927DB5307_.wvu.PrintArea" localSheetId="1" hidden="1">'Прил. 1.1 к Постан.(прил. 6)'!$A$1:$J$41</definedName>
    <definedName name="_xlnm.Print_Titles" localSheetId="0">'Прил. 1 к Постан. (прил. 6)'!$7:$10</definedName>
    <definedName name="_xlnm.Print_Titles" localSheetId="1">'Прил. 1.1 к Постан.(прил. 6)'!$7:$10</definedName>
    <definedName name="_xlnm.Print_Area" localSheetId="0">'Прил. 1 к Постан. (прил. 6)'!$A$1:$J$37</definedName>
    <definedName name="_xlnm.Print_Area" localSheetId="1">'Прил. 1.1 к Постан.(прил. 6)'!$A$1:$J$39</definedName>
    <definedName name="_xlnm.Print_Area" localSheetId="2">'Прил. 1.2 к Постан.(прил. 6)'!$A$1:$J$38</definedName>
  </definedNames>
  <calcPr calcId="144525"/>
  <customWorkbookViews>
    <customWorkbookView name="Бражник Елена Владимировна - Личное представление" guid="{120B5AA8-8616-4215-9D00-9F8927DB5307}" mergeInterval="0" personalView="1" maximized="1" windowWidth="1436" windowHeight="640" tabRatio="500" activeSheetId="4"/>
  </customWorkbookViews>
</workbook>
</file>

<file path=xl/calcChain.xml><?xml version="1.0" encoding="utf-8"?>
<calcChain xmlns="http://schemas.openxmlformats.org/spreadsheetml/2006/main">
  <c r="J26" i="10" l="1"/>
  <c r="J24" i="10"/>
  <c r="J23" i="10"/>
  <c r="J22" i="10"/>
  <c r="J20" i="10"/>
  <c r="J19" i="10"/>
  <c r="J18" i="10"/>
  <c r="J17" i="10"/>
  <c r="J16" i="10"/>
  <c r="J14" i="10" s="1"/>
  <c r="A16" i="10"/>
  <c r="A17" i="10" s="1"/>
  <c r="A18" i="10" s="1"/>
  <c r="A19" i="10" s="1"/>
  <c r="A20" i="10" s="1"/>
  <c r="J21" i="10" l="1"/>
  <c r="J13" i="10"/>
  <c r="J12" i="10" s="1"/>
  <c r="J27" i="9" l="1"/>
  <c r="J23" i="9"/>
  <c r="J22" i="9"/>
  <c r="J21" i="9"/>
  <c r="J19" i="9"/>
  <c r="J18" i="9"/>
  <c r="J17" i="9"/>
  <c r="J16" i="9"/>
  <c r="J15" i="9"/>
  <c r="A15" i="9"/>
  <c r="A16" i="9" s="1"/>
  <c r="A17" i="9" s="1"/>
  <c r="A18" i="9" s="1"/>
  <c r="A19" i="9" s="1"/>
  <c r="J13" i="9" l="1"/>
  <c r="J20" i="9"/>
  <c r="J25" i="2"/>
  <c r="J12" i="9" l="1"/>
  <c r="J11" i="9" s="1"/>
  <c r="J23" i="2"/>
  <c r="J22" i="2"/>
  <c r="J21" i="2"/>
  <c r="J19" i="2"/>
  <c r="J18" i="2"/>
  <c r="J17" i="2"/>
  <c r="J16" i="2"/>
  <c r="J15" i="2"/>
  <c r="A15" i="2"/>
  <c r="A16" i="2" s="1"/>
  <c r="A17" i="2" s="1"/>
  <c r="A18" i="2" s="1"/>
  <c r="A19" i="2" s="1"/>
  <c r="J20" i="2" l="1"/>
  <c r="J13" i="2"/>
  <c r="J12" i="2" l="1"/>
  <c r="J11" i="2" s="1"/>
</calcChain>
</file>

<file path=xl/sharedStrings.xml><?xml version="1.0" encoding="utf-8"?>
<sst xmlns="http://schemas.openxmlformats.org/spreadsheetml/2006/main" count="444" uniqueCount="118">
  <si>
    <t>Мероприятия по созданию и реконструкции, в том числе по осуществлению переустройства, механизации и автоматизации производства,</t>
  </si>
  <si>
    <t xml:space="preserve">№ п/п </t>
  </si>
  <si>
    <t>Наименование объекта</t>
  </si>
  <si>
    <t>Инвентарный номер</t>
  </si>
  <si>
    <t>Ссылка в Схемах</t>
  </si>
  <si>
    <t>Направление</t>
  </si>
  <si>
    <t>Название мероприятия</t>
  </si>
  <si>
    <t>Сроки выполнения работ</t>
  </si>
  <si>
    <t>Год ввода в эксплуатацию</t>
  </si>
  <si>
    <t>2023</t>
  </si>
  <si>
    <t>2024</t>
  </si>
  <si>
    <t>2027</t>
  </si>
  <si>
    <t>2031</t>
  </si>
  <si>
    <t>2040</t>
  </si>
  <si>
    <t>начало</t>
  </si>
  <si>
    <t>окончание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</si>
  <si>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</si>
  <si>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</si>
  <si>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</si>
  <si>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</si>
  <si>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</si>
  <si>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</si>
  <si>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</si>
  <si>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</si>
  <si>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</si>
  <si>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СЕКТОР ВОДОСНАБЖЕНИЯ</t>
  </si>
  <si>
    <t>Сети водоснабжения</t>
  </si>
  <si>
    <t>новое строительство</t>
  </si>
  <si>
    <t>Строительство новых объектов централизованных систем водоснабжения</t>
  </si>
  <si>
    <t>Реконструкция централизованных систем водоснабжения</t>
  </si>
  <si>
    <t>Объекты и сети централизованного водоснабжения</t>
  </si>
  <si>
    <t>Повышение надежности работы сооружений</t>
  </si>
  <si>
    <t>Повышение надёжности работы сооружений</t>
  </si>
  <si>
    <t>СЕКТОР ВОДООТВЕДЕНИЯ</t>
  </si>
  <si>
    <t>Сети водоотведения</t>
  </si>
  <si>
    <t>КНС 3,4,5,6,7,Новожилово</t>
  </si>
  <si>
    <t>Строительство новых объектов централизованных систем водоотведения</t>
  </si>
  <si>
    <t xml:space="preserve">Строительство сетей водоснабжения в районе Шарапы для многодетных семей </t>
  </si>
  <si>
    <t xml:space="preserve">Реконструкция водовода по ул. Юбилейная от ул. Мира до ул Свердлова </t>
  </si>
  <si>
    <t>№ 30271</t>
  </si>
  <si>
    <t xml:space="preserve">Реконструкция водовода по ул. Гражданская </t>
  </si>
  <si>
    <t>№ 30237</t>
  </si>
  <si>
    <t xml:space="preserve">Реконструкция водовода по ул. Хользунова </t>
  </si>
  <si>
    <t>№ 30570</t>
  </si>
  <si>
    <t xml:space="preserve">Реконструкция водовода по  ул. Набережная </t>
  </si>
  <si>
    <t xml:space="preserve">Создание автоматизированной системы мониторинга работы разводящей сети и насосных станций (диктующие точки, диспетчеризация, телеметрия, ПУВ, автоматизированные ВРК) 
</t>
  </si>
  <si>
    <t>№ 35697</t>
  </si>
  <si>
    <t>Схема водоотведения  (Раздел 2.6 "Оценка потребности в капитальных вложениях в строительство, реконструкцию и модернизацию объектов централизованной системы водоотведения" , таблица 69 "Объемы капитальных вложений в строительство, реконструкцию и (или) модернизацию объектов централизованного водоотведения", группа 1, п. 3. Редакция 2022г.с изм.)</t>
  </si>
  <si>
    <t xml:space="preserve">Реконструкция напорного коллектора  от камеры переключения до ГОС </t>
  </si>
  <si>
    <t>№ 20003, 20002, 20071, 20001, 20007, 20006</t>
  </si>
  <si>
    <t>№ 30225</t>
  </si>
  <si>
    <t xml:space="preserve">Реконструкция КНС города с заменой устаревшего насосного оборудования на менее энергоёмкое. </t>
  </si>
  <si>
    <t>Схема водоотведения  (Раздел 2.6 "Оценка потребности в капитальных вложениях в строительство, реконструкцию и модернизацию объектов централизованной системы водоотведения" , таблица 69 "Объемы капитальных вложений в строительство, реконструкцию и (или) модернизацию объектов централизованного водоотведения", группа 2, п. 1. Редакция 2022г.с изм.)</t>
  </si>
  <si>
    <t>30712</t>
  </si>
  <si>
    <t>30088</t>
  </si>
  <si>
    <t>30256</t>
  </si>
  <si>
    <t>30486</t>
  </si>
  <si>
    <t>6577</t>
  </si>
  <si>
    <t>30215</t>
  </si>
  <si>
    <t>30272</t>
  </si>
  <si>
    <t>31297</t>
  </si>
  <si>
    <t>Мероприятия 2023 года</t>
  </si>
  <si>
    <t>Мероприятия 2024 года</t>
  </si>
  <si>
    <t>Итого средства  Концедента</t>
  </si>
  <si>
    <t>Итого средства Концедента</t>
  </si>
  <si>
    <t>тыс. руб.  (Капитальные вложения определены в текущих ценах)</t>
  </si>
  <si>
    <t>тыс. руб.   (Капитальные вложения определены в текущих ценах)</t>
  </si>
  <si>
    <t>218 888,889 (без учета НДС)</t>
  </si>
  <si>
    <t>218 888,889 (без учета  НДС)</t>
  </si>
  <si>
    <r>
      <t xml:space="preserve">218 888,889 </t>
    </r>
    <r>
      <rPr>
        <b/>
        <sz val="14"/>
        <color indexed="45"/>
        <rFont val="Times New Roman"/>
        <family val="1"/>
        <charset val="204"/>
      </rPr>
      <t>(без учета НДС)</t>
    </r>
  </si>
  <si>
    <t xml:space="preserve">  модернизации и замене морально устаревшего и физически изношенного оборудования новым, более производительным оборудованием, объекта Соглашения за счет средств Концедента</t>
  </si>
  <si>
    <t>,</t>
  </si>
  <si>
    <t xml:space="preserve">Строительство сетей водоотведения п. Николаев Посад с реконструкцией КНС № 6 </t>
  </si>
  <si>
    <t>Сеть водоснабжения м-н -К- от ул. Мира, 110, до ул. Свердлова, 158 (инв. номер 30712). Участок сети по ул. Свердлова, напротив дома № 158</t>
  </si>
  <si>
    <t>Сеть водоснабжения от насосной ст. № 10 по ул. Черепанова (инв. номер 30088). Участок сети от ул. Степанова, район дома № 14, до ул. Д. Бедного, район дома № 1</t>
  </si>
  <si>
    <t>Водопроводная сеть 2655 м. от пересечения автодорог Кунгур-Соликамск и Березники БПКРУ-4 по ул. Хользунова до ул. Ленвенская (инв. номер 31297). Участок сети по ул. Хользунова, в райне дома № 114, до ул. Хользунова, район дома № 180</t>
  </si>
  <si>
    <t>Сеть водоснабжения по ул. Юбилейной и П. Коммуны (инв. номер 30215). Участок сети  по ул. Парижской Коммуны, в районе дома 42, до ул. Парижской Коммуны, район дома  46</t>
  </si>
  <si>
    <t>Сеть водоснабжения по ул. Ермака от ул. Л. Толстого, в районе дома № 61, до ул. Гражданская, в районе дома № 30</t>
  </si>
  <si>
    <t>Сеть водоснабжения в п. Н-Зырянка (инв. номер 30272). Участок сети по ул. Шолохова, от точки А (напротив дома № 2) до точки Б (напротив дома № 12)</t>
  </si>
  <si>
    <t>Сеть водоснабжения в п. Н-Зырянка (инв. номер 30272). Участок сети по ул. Шахтерская, от точки А (напротив дома № 46) до точки Б (напротив дома № 31)</t>
  </si>
  <si>
    <t>Схема водоснабжения (Раздел 1.6. Схемы водоснабжения "Оценка объемов капитальных вложений в строительство, реконструкцию и модернизацию объектов централизованных систем водоснабжения", таблица 39 "Объемы капитальных вложений в строительство, реконструкцию и (или) модернизацию объектов централизованного водоснабжения", п. 2.11  Редакция 2022 г. с изм.)</t>
  </si>
  <si>
    <t>Схема водоотведения  (Раздел 2.6 "Оценка потребности в капитальных вложениях в строительство, реконструкцию и модернизацию объектов централизованной системы водоотведения" , таблица 69 "Объемы капитальных вложений в строительство, реконструкцию и (или) модернизацию объектов централизованного водоотведения", группа 1, п. 3. Редакция 2022 г. с изм.)</t>
  </si>
  <si>
    <t>Схема водоотведения  (Раздел 2.6 "Оценка потребности в капитальных вложениях в строительство, реконструкцию и модернизацию объектов централизованной системы водоотведения" , таблица 69 "Объемы капитальных вложений в строительство, реконструкцию и (или) модернизацию объектов централизованного водоотведения", группа 2, п. 1. Редакция 2022 г. с изм.)</t>
  </si>
  <si>
    <t>Схема водоснабжения (Раздел 1.6. Схемы водоснабжения "Оценка объемов капитальных вложений в строительство, реконструкцию и модернизацию объектов централизованных систем водоснабжения", таблица 39 "Объемы капитальных вложений в строительство, реконструкцию и (или) модернизацию объектов централизованного водоснабжения", п. 2.4.  Редакция 2022 г. с изм.)</t>
  </si>
  <si>
    <t>Схема водоснабжения (Раздел 1.6. Схемы водоснабжения "Оценка объемов капитальных вложений в строительство, реконструкцию и модернизацию объектов централизованных систем водоснабжения", таблица 39 "Объемы капитальных вложений в строительство, реконструкцию и (или) модернизацию объектов централизованного водоснабжения", п. 3.2.  Редакция 2022 г. с изм.)</t>
  </si>
  <si>
    <t>Схема водоснабжения (Раздел 1.6. Схемы водоснабжения "Оценка объемов капитальных вложений в строительство, реконструкцию и модернизацию объектов централизованных систем водоснабжения", таблица 39 "Объемы капитальных вложений в строительство, реконструкцию и (или) модернизацию объектов централизованного водоснабжения", п. 2.2.  Редакция 2022 г. с изм.)</t>
  </si>
  <si>
    <t>Схема водоснабжения (Раздел 1.6. Схемы водоснабжения "Оценка объемов капитальных вложений в строительство, реконструкцию и модернизацию объектов централизованных систем водоснабжения", таблица 39 "Объемы капитальных вложений в строительство, реконструкцию и (или) модернизацию объектов централизованного водоснабжения", п. 2.3.  Редакция 2022 г. с изм.)</t>
  </si>
  <si>
    <t>Схема водоотведения (Раздел 2.6 "Оценка потребности в капитальных вложениях в строительство, реконструкцию и модернизацию объектов централизованной системы водоотведения" , таблица 69 "Объемы капитальных вложений в строительство, реконструкцию и (или) модернизацию объектов централизованного водоотведения", группа 3, п.1. Редакция 2022 г. с изм.)</t>
  </si>
  <si>
    <t>Схема водоснабжения (Раздел 1.6. Схемы водоснабжения "Оценка объемов капитальных вложений в строительство, реконструкцию и модернизацию объектов централизованных систем водоснабжения", таблица 39 "Объемы капитальных вложений в строительство, реконструкцию и (или) модернизацию объектов централизованного водоснабжения", п. 1.2.  Редакция 2022 г. с изм.)</t>
  </si>
  <si>
    <t>Схема водоснабжения (Раздел 1.6. Схемы водоснабжения "Оценка объемов капитальных вложений в строительство, реконструкцию и модернизацию объектов централизованных систем водоснабжения", таблица 39 "Объемы капитальных вложений в строительство, реконструкцию и (или) модернизацию объектов централизованного водоснабжения", п. 2.11.  Редакция 2022 г. с изм.)</t>
  </si>
  <si>
    <t>Сеть водоснабжения по ул. Мира, дом 80 (инв. номер 30486). Участок сети от ул. Мира, напротив дома № 66, до ул. Мира, напротив дома № 80</t>
  </si>
  <si>
    <t>Сумма финансирования Концедента</t>
  </si>
  <si>
    <t>Сеть водоснабжения м-н -К- от ул. Мира, 110, до ул. Свердлова, 158 (инв. номер 30712). Участок сети от ул. Мира, район дома № 82, до дома в районе ул. Мира, № 110, и от ВНС 18 до ул. Свердлова, район дома № 158</t>
  </si>
  <si>
    <t>Сеть водоснабжения от н/ст/ N 18 до ул. Мира (инв. номер 30256). Участок сети по ул. Мира, напротив дома № 116, до ул. Мира, напротив дома № 130</t>
  </si>
  <si>
    <t>Водопроводная сеть 2655м от пересечения автодорог Кунгур-Соликамск и Березники БПКРУ-4 по ул. Хользунова до ул. Ленвенская (инв. номер 31297). Участок сети по ул. Хользунова, в райне лома № 114, до ул. Хользунова, район дома № 180</t>
  </si>
  <si>
    <t>Водопроводная сеть протяженностью 733,22м лит. Св., расположенная по адресу: ул. Ивана Дощеникова, ул. Прикамская, ул. Вологодская (инв. номер 6577). Участок сети от ул. Ивана Дощеникова, дом 20,  до ул. Строгановская, дом 19</t>
  </si>
  <si>
    <t>Схема водоснабжения (Раздел 1.6. Схемы водоснабжения "Оценка объемов капитальных вложений в строительство, реконструкцию и модернизацию объектов централизованных систем водоснабжения", таблица 39 "Объемы капитальных вложений в строительство, реконструкцию и (или) модернизацию объектов централизованного водоснабжения", п. 2.11. Редакция 2022 г. с изм.)</t>
  </si>
  <si>
    <t>Схема водоснабжения (Раздел 1.6. Схемы водоснабжения "Оценка объемов капитальных вложений в строительство, реконструкцию и модернизацию объектов централизованных систем водоснабжения", таблица 39 "Объемы капитальных вложений в строительство, реконструкцию и (или) модернизацию объектов централизованного водоснабжения", п. 2.4. Редакция 2022 г. с изм.)</t>
  </si>
  <si>
    <t>Схема водоснабжения (Раздел 1.6. Схемы водоснабжения "Оценка объемов капитальных вложений в строительство, реконструкцию и модернизацию объектов централизованных систем водоснабжения", таблица 39 "Объемы капитальных вложений в строительство, реконструкцию и (или) модернизацию объектов централизованного водоснабжения", п. 2.2. Редакция 2022 г. с изм.)</t>
  </si>
  <si>
    <t>Схема водоснабжения (Раздел 1.6. Схемы водоснабжения "Оценка объемов капитальных вложений в строительство, реконструкцию и модернизацию объектов централизованных систем водоснабжения", таблица 39 "Объемы капитальных вложений в строительство, реконструкцию и (или) модернизацию объектов централизованного водоснабжения", п. 2.3. Редакция 2022 г. с изм.)</t>
  </si>
  <si>
    <t>Схема водоснабжения (Раздел 1.6. Схемы водоснабжения "Оценка объемов капитальных вложений в строительство, реконструкцию и модернизацию объектов централизованных систем водоснабжения", таблица 39 "Объемы капитальных вложений в строительство, реконструкцию и (или) модернизацию объектов централизованного водоснабжения", п. 3.2. Редакция 2022 г. с изм.)</t>
  </si>
  <si>
    <t>Схема водоснабжения (Раздел 1.6. Схемы водоснабжения "Оценка объемов капитальных вложений в строительство, реконструкцию и модернизацию объектов централизованных систем водоснабжения", таблица 39 "Объемы капитальных вложений в строительство, реконструкцию и (или) модернизацию объектов централизованного водоснабжения", п. 1.2. Редакция 2022 г. с изм.)</t>
  </si>
  <si>
    <t>Схема водоснабжения (Раздел 1.6. Схемы водоснабжения "Оценка объемов капитальных вложений в строительство, реконструкцию и модернизацию объектов централизованных систем водоснабжения", таблица 39 "Объемы капитальных вложений в строительство, реконструкцию и (или) модернизацию объектов централизованного водоснабжения", п. 2.2. Редакция 2022 г.с изм.)</t>
  </si>
  <si>
    <t xml:space="preserve">Реконструкция водовода по ул. Юбилейная от ул. Мира до ул. Свердлова </t>
  </si>
  <si>
    <t>Водопроводная сеть 2655м от пересечения автодорог Кунгур-Соликамск и Березники БПКРУ-4 по ул. Хользунова до ул. Ленвенская (инв. номер 31297). Участок сети по ул. Хользунова, в райне дома № 114, до ул. Хользунова, район дома № 180</t>
  </si>
  <si>
    <t>Водопроводная сеть протяженностью 733,22м лит. Св. расположенная по адресу: ул. Ивана Дощеникова, ул. Прикамская, ул. Вологодская (инв. номер 6577). Участок сети от ул. Ивана Дощеникова, дом 20,  до ул. Строгановская, дом 19</t>
  </si>
  <si>
    <t>Схема водоотведения (Раздел 2.6 "Оценка потребности в капитальных вложениях в строительство, реконструкцию и модернизацию объектов централизованной системы водоотведения" , таблица 69 "Объемы капитальных вложений в строительство, реконструкцию и (или) модернизацию объектов централизованного водоотведения", группа 3, п.1. Редакция 2022г.с изм.)</t>
  </si>
  <si>
    <t>Схема водоснабжения (Раздел 1.6. Схемы водоснабжения "Оценка объемов капитальных вложений в строительство, реконструкцию и модернизацию объектов централизованных систем водоснабжения", таблица 39 "Объемы капитальных вложений в строительство, реконструкцию и (или) модернизацию объектов централизованного водоснабжения", п. 2.4. Редакция 2022 г.с изм.)</t>
  </si>
  <si>
    <t>Схема водоснабжения (Раздел 1.6. Схемы водоснабжения "Оценка объемов капитальных вложений в строительство, реконструкцию и модернизацию объектов централизованных систем водоснабжения", таблица 39 "Объемы капитальных вложений в строительство, реконструкцию и (или) модернизацию объектов централизованного водоснабжения", п. 2.11. Редакция 2022 г.с изм.)</t>
  </si>
  <si>
    <t>КНС 3,4,5,6,7, Новожилово</t>
  </si>
  <si>
    <t>Сеть водоснабжения м-н -К- от ул. Мира, 110, до ул.Свердлова, 158 (инв. номер 30712). Участок сети от ул. Мира, район дома № 82, до дома в районе ул. Мира, № 110, и от ВНС 18 до ул. Свердлова, район дома № 158</t>
  </si>
  <si>
    <t>Реконструкция КНС города с заменой устаревшего насосного оборудования на менее энергоёмкое</t>
  </si>
  <si>
    <t>Сеть водоснабжения по ул. Юбилейной и П. Коммуны (инв. номер 30215). Участок сети  по ул. Парижской Коммуны, в районе дома 42, до ул. Парижской Коммуны, район дома 46</t>
  </si>
  <si>
    <r>
      <t xml:space="preserve">Приложение  6                                                                                                                                                                                                                             
к постановлению администрации города Березники от </t>
    </r>
    <r>
      <rPr>
        <u/>
        <sz val="16"/>
        <rFont val="Times New Roman"/>
        <family val="1"/>
        <charset val="204"/>
      </rPr>
      <t xml:space="preserve">28.12.2016 № 3835 </t>
    </r>
  </si>
  <si>
    <t>Приложение 1                                                                                                                                                                                                                
к постановлению администрации города Березники от ________________ №_____</t>
  </si>
  <si>
    <t>Приложение 1.1                                                                                                                                                                                                                
к постановлению администрации города Березники от ______________ №________</t>
  </si>
  <si>
    <r>
      <t xml:space="preserve">Приложение  6                                                                                                                                                                                                                             
к постановлению администрации города Березники от </t>
    </r>
    <r>
      <rPr>
        <u/>
        <sz val="16"/>
        <rFont val="Times New Roman"/>
        <family val="1"/>
        <charset val="204"/>
      </rPr>
      <t>28.12.2016 № 3835</t>
    </r>
    <r>
      <rPr>
        <sz val="16"/>
        <rFont val="Times New Roman"/>
        <family val="1"/>
        <charset val="204"/>
      </rPr>
      <t xml:space="preserve"> </t>
    </r>
  </si>
  <si>
    <t>Приложение 1.2                                                                                                                                                                                                                             
к постановлению администрации города Березники от 05.04.2024 № 01-02-529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</si>
</sst>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##0_р_._-;\-* ###0_р_._-;_-* \-??_р_._-;_-@_-"/>
    <numFmt numFmtId="166" formatCode="#,##0.000"/>
    <numFmt numFmtId="167" formatCode="#,##0.00000"/>
  </numFmts>
  <fonts count="22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</font>
    <font>
      <b/>
      <sz val="16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rgb="FF00000A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Calibri"/>
      <family val="2"/>
      <charset val="204"/>
    </font>
    <font>
      <b/>
      <sz val="14"/>
      <color indexed="45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rgb="FF000000"/>
      <name val="Calibri"/>
      <family val="2"/>
      <charset val="204"/>
    </font>
    <font>
      <u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49" fontId="2" fillId="0" borderId="0" xfId="0" applyNumberFormat="1" applyFont="1" applyFill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right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Fill="1" applyBorder="1" applyAlignment="1" applyProtection="1">
      <alignment horizontal="right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vertical="center" wrapText="1"/>
    </xf>
    <xf numFmtId="165" fontId="8" fillId="0" borderId="8" xfId="0" applyNumberFormat="1" applyFont="1" applyFill="1" applyBorder="1" applyAlignment="1" applyProtection="1">
      <alignment horizontal="right" vertical="center" wrapText="1"/>
    </xf>
    <xf numFmtId="49" fontId="8" fillId="0" borderId="8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vertical="top" wrapText="1"/>
    </xf>
    <xf numFmtId="1" fontId="8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 shrinkToFit="1"/>
    </xf>
    <xf numFmtId="165" fontId="10" fillId="0" borderId="0" xfId="0" applyNumberFormat="1" applyFont="1" applyFill="1" applyBorder="1" applyAlignment="1" applyProtection="1">
      <alignment horizontal="right" vertical="center" wrapText="1"/>
    </xf>
    <xf numFmtId="49" fontId="10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Border="1" applyAlignment="1" applyProtection="1">
      <alignment horizontal="right" vertical="center" wrapText="1"/>
    </xf>
    <xf numFmtId="49" fontId="8" fillId="0" borderId="8" xfId="0" applyNumberFormat="1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vertical="top" wrapText="1"/>
    </xf>
    <xf numFmtId="165" fontId="8" fillId="0" borderId="6" xfId="0" applyNumberFormat="1" applyFont="1" applyFill="1" applyBorder="1" applyAlignment="1" applyProtection="1">
      <alignment horizontal="right" vertical="center" wrapText="1"/>
    </xf>
    <xf numFmtId="49" fontId="8" fillId="0" borderId="6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 applyProtection="1">
      <alignment horizontal="right" vertical="center" wrapText="1"/>
    </xf>
    <xf numFmtId="49" fontId="8" fillId="0" borderId="5" xfId="0" applyNumberFormat="1" applyFont="1" applyFill="1" applyBorder="1" applyAlignment="1">
      <alignment horizontal="right" vertical="center" wrapText="1"/>
    </xf>
    <xf numFmtId="166" fontId="8" fillId="0" borderId="5" xfId="0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top" wrapText="1"/>
    </xf>
    <xf numFmtId="165" fontId="8" fillId="0" borderId="0" xfId="0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Fill="1" applyBorder="1" applyAlignment="1">
      <alignment horizontal="right" vertical="center" wrapText="1"/>
    </xf>
    <xf numFmtId="166" fontId="8" fillId="0" borderId="0" xfId="0" applyNumberFormat="1" applyFont="1" applyFill="1" applyBorder="1" applyAlignment="1" applyProtection="1">
      <alignment horizontal="right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vertical="center" wrapText="1"/>
    </xf>
    <xf numFmtId="49" fontId="8" fillId="0" borderId="11" xfId="0" applyNumberFormat="1" applyFont="1" applyFill="1" applyBorder="1" applyAlignment="1">
      <alignment vertical="top" wrapText="1"/>
    </xf>
    <xf numFmtId="165" fontId="8" fillId="0" borderId="11" xfId="0" applyNumberFormat="1" applyFont="1" applyFill="1" applyBorder="1" applyAlignment="1" applyProtection="1">
      <alignment horizontal="right" vertical="center" wrapText="1"/>
    </xf>
    <xf numFmtId="49" fontId="8" fillId="0" borderId="11" xfId="0" applyNumberFormat="1" applyFont="1" applyFill="1" applyBorder="1" applyAlignment="1">
      <alignment horizontal="right" vertical="center" wrapText="1"/>
    </xf>
    <xf numFmtId="166" fontId="8" fillId="0" borderId="11" xfId="0" applyNumberFormat="1" applyFont="1" applyFill="1" applyBorder="1" applyAlignment="1" applyProtection="1">
      <alignment horizontal="right" vertical="center" wrapText="1"/>
    </xf>
    <xf numFmtId="166" fontId="8" fillId="0" borderId="8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wrapText="1"/>
    </xf>
    <xf numFmtId="0" fontId="15" fillId="0" borderId="0" xfId="0" applyFont="1" applyFill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3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3" fillId="0" borderId="0" xfId="0" applyFont="1" applyFill="1"/>
    <xf numFmtId="166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top" wrapText="1"/>
    </xf>
    <xf numFmtId="0" fontId="8" fillId="0" borderId="8" xfId="0" applyNumberFormat="1" applyFont="1" applyFill="1" applyBorder="1" applyAlignment="1">
      <alignment vertical="top" wrapText="1"/>
    </xf>
    <xf numFmtId="0" fontId="8" fillId="0" borderId="5" xfId="0" applyNumberFormat="1" applyFont="1" applyFill="1" applyBorder="1" applyAlignment="1">
      <alignment vertical="top" wrapText="1"/>
    </xf>
    <xf numFmtId="0" fontId="8" fillId="0" borderId="11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righ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wrapText="1"/>
    </xf>
    <xf numFmtId="0" fontId="16" fillId="0" borderId="0" xfId="0" applyNumberFormat="1" applyFont="1" applyFill="1" applyAlignment="1">
      <alignment horizontal="right" vertical="center" wrapText="1"/>
    </xf>
    <xf numFmtId="0" fontId="0" fillId="0" borderId="0" xfId="0" applyNumberForma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right" vertical="center"/>
    </xf>
    <xf numFmtId="0" fontId="18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right"/>
    </xf>
    <xf numFmtId="49" fontId="2" fillId="0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20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166" fontId="9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167" fontId="9" fillId="0" borderId="3" xfId="0" applyNumberFormat="1" applyFont="1" applyFill="1" applyBorder="1" applyAlignment="1">
      <alignment horizontal="right" vertical="center" wrapText="1"/>
    </xf>
    <xf numFmtId="167" fontId="9" fillId="0" borderId="4" xfId="0" applyNumberFormat="1" applyFont="1" applyFill="1" applyBorder="1" applyAlignment="1">
      <alignment horizontal="right" vertical="center" wrapText="1"/>
    </xf>
    <xf numFmtId="49" fontId="12" fillId="0" borderId="9" xfId="0" applyNumberFormat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left" vertical="center" wrapText="1"/>
    </xf>
    <xf numFmtId="166" fontId="9" fillId="0" borderId="7" xfId="0" applyNumberFormat="1" applyFont="1" applyFill="1" applyBorder="1" applyAlignment="1">
      <alignment horizontal="right" vertical="center" wrapText="1"/>
    </xf>
    <xf numFmtId="166" fontId="9" fillId="0" borderId="1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Alignment="1">
      <alignment horizontal="left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 wrapText="1"/>
    </xf>
  </cellXfs>
  <cellStyles count="4">
    <cellStyle name="Обычный" xfId="0" builtinId="0"/>
    <cellStyle name="Обычный 13 2" xfId="2"/>
    <cellStyle name="Обычный 3" xfId="1"/>
    <cellStyle name="Финансовый 11" xfId="3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39"/>
  <sheetViews>
    <sheetView view="pageBreakPreview" topLeftCell="E1" zoomScale="110" zoomScaleNormal="55" zoomScaleSheetLayoutView="110" workbookViewId="0">
      <selection activeCell="F1" sqref="F1:J1"/>
    </sheetView>
  </sheetViews>
  <sheetFormatPr defaultColWidth="9" defaultRowHeight="15" outlineLevelRow="2" outlineLevelCol="1" x14ac:dyDescent="0.25"/>
  <cols>
    <col min="1" max="1" width="12.28515625" style="1" customWidth="1"/>
    <col min="2" max="2" width="26" style="1" customWidth="1"/>
    <col min="3" max="3" width="18.7109375" style="1" customWidth="1" outlineLevel="1"/>
    <col min="4" max="4" width="108.28515625" style="70" customWidth="1" outlineLevel="1"/>
    <col min="5" max="5" width="30" style="1" customWidth="1" outlineLevel="1"/>
    <col min="6" max="6" width="63.5703125" style="1" customWidth="1"/>
    <col min="7" max="7" width="11.5703125" style="67" customWidth="1"/>
    <col min="8" max="8" width="15.42578125" style="67" customWidth="1"/>
    <col min="9" max="9" width="18.7109375" style="67" customWidth="1"/>
    <col min="10" max="10" width="22" style="69" customWidth="1"/>
    <col min="11" max="1017" width="9.140625" style="1" customWidth="1"/>
    <col min="1018" max="16384" width="9" style="53"/>
  </cols>
  <sheetData>
    <row r="1" spans="1:11" s="1" customFormat="1" ht="54.75" customHeight="1" x14ac:dyDescent="0.25">
      <c r="D1" s="70"/>
      <c r="F1" s="101" t="s">
        <v>114</v>
      </c>
      <c r="G1" s="102"/>
      <c r="H1" s="102"/>
      <c r="I1" s="102"/>
      <c r="J1" s="102"/>
      <c r="K1" s="51"/>
    </row>
    <row r="2" spans="1:11" s="1" customFormat="1" ht="13.5" customHeight="1" x14ac:dyDescent="0.25">
      <c r="D2" s="70"/>
      <c r="F2" s="81"/>
      <c r="G2" s="81"/>
      <c r="H2" s="81"/>
      <c r="I2" s="81"/>
      <c r="J2" s="81"/>
      <c r="K2" s="51"/>
    </row>
    <row r="3" spans="1:11" s="1" customFormat="1" ht="47.25" customHeight="1" x14ac:dyDescent="0.25">
      <c r="D3" s="70"/>
      <c r="F3" s="101" t="s">
        <v>113</v>
      </c>
      <c r="G3" s="102"/>
      <c r="H3" s="102"/>
      <c r="I3" s="102"/>
      <c r="J3" s="102"/>
      <c r="K3" s="51"/>
    </row>
    <row r="4" spans="1:11" ht="33" customHeight="1" x14ac:dyDescent="0.25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52"/>
    </row>
    <row r="5" spans="1:11" ht="45" customHeight="1" x14ac:dyDescent="0.25">
      <c r="A5" s="108" t="s">
        <v>70</v>
      </c>
      <c r="B5" s="108"/>
      <c r="C5" s="108"/>
      <c r="D5" s="108"/>
      <c r="E5" s="108"/>
      <c r="F5" s="108"/>
      <c r="G5" s="108"/>
      <c r="H5" s="108"/>
      <c r="I5" s="108"/>
      <c r="J5" s="52"/>
    </row>
    <row r="6" spans="1:11" ht="22.5" x14ac:dyDescent="0.25">
      <c r="A6" s="54"/>
      <c r="B6" s="54"/>
      <c r="C6" s="54"/>
      <c r="D6" s="71"/>
      <c r="E6" s="54"/>
      <c r="F6" s="54"/>
      <c r="G6" s="54"/>
      <c r="H6" s="54"/>
      <c r="I6" s="54"/>
      <c r="J6" s="52"/>
    </row>
    <row r="7" spans="1:11" ht="18.75" x14ac:dyDescent="0.25">
      <c r="A7" s="109" t="s">
        <v>66</v>
      </c>
      <c r="B7" s="109"/>
      <c r="C7" s="109"/>
      <c r="D7" s="109"/>
      <c r="E7" s="109"/>
      <c r="F7" s="109"/>
      <c r="G7" s="109"/>
      <c r="H7" s="109"/>
      <c r="I7" s="109"/>
      <c r="J7" s="55"/>
    </row>
    <row r="8" spans="1:11" ht="42" customHeight="1" x14ac:dyDescent="0.25">
      <c r="A8" s="110" t="s">
        <v>1</v>
      </c>
      <c r="B8" s="110" t="s">
        <v>2</v>
      </c>
      <c r="C8" s="110" t="s">
        <v>3</v>
      </c>
      <c r="D8" s="111" t="s">
        <v>4</v>
      </c>
      <c r="E8" s="110" t="s">
        <v>5</v>
      </c>
      <c r="F8" s="110" t="s">
        <v>6</v>
      </c>
      <c r="G8" s="110" t="s">
        <v>7</v>
      </c>
      <c r="H8" s="110"/>
      <c r="I8" s="110" t="s">
        <v>8</v>
      </c>
      <c r="J8" s="103" t="s">
        <v>91</v>
      </c>
    </row>
    <row r="9" spans="1:11" ht="42" customHeight="1" x14ac:dyDescent="0.25">
      <c r="A9" s="110"/>
      <c r="B9" s="110"/>
      <c r="C9" s="110"/>
      <c r="D9" s="111"/>
      <c r="E9" s="110"/>
      <c r="F9" s="110"/>
      <c r="G9" s="56" t="s">
        <v>14</v>
      </c>
      <c r="H9" s="56" t="s">
        <v>15</v>
      </c>
      <c r="I9" s="110"/>
      <c r="J9" s="103"/>
    </row>
    <row r="10" spans="1:11" ht="18.75" x14ac:dyDescent="0.25">
      <c r="A10" s="56" t="s">
        <v>16</v>
      </c>
      <c r="B10" s="56" t="s">
        <v>17</v>
      </c>
      <c r="C10" s="56" t="s">
        <v>18</v>
      </c>
      <c r="D10" s="72" t="s">
        <v>19</v>
      </c>
      <c r="E10" s="56" t="s">
        <v>20</v>
      </c>
      <c r="F10" s="56" t="s">
        <v>21</v>
      </c>
      <c r="G10" s="56" t="s">
        <v>22</v>
      </c>
      <c r="H10" s="56" t="s">
        <v>23</v>
      </c>
      <c r="I10" s="56" t="s">
        <v>24</v>
      </c>
      <c r="J10" s="72">
        <v>10</v>
      </c>
    </row>
    <row r="11" spans="1:11" ht="38.25" customHeight="1" x14ac:dyDescent="0.25">
      <c r="A11" s="104" t="s">
        <v>64</v>
      </c>
      <c r="B11" s="105"/>
      <c r="C11" s="105"/>
      <c r="D11" s="105"/>
      <c r="E11" s="58"/>
      <c r="F11" s="58"/>
      <c r="G11" s="58"/>
      <c r="H11" s="58"/>
      <c r="I11" s="59"/>
      <c r="J11" s="60">
        <f>SUM(J12,J25)</f>
        <v>330000.00001000002</v>
      </c>
    </row>
    <row r="12" spans="1:11" ht="32.25" customHeight="1" x14ac:dyDescent="0.25">
      <c r="A12" s="104" t="s">
        <v>61</v>
      </c>
      <c r="B12" s="105"/>
      <c r="C12" s="105"/>
      <c r="D12" s="105"/>
      <c r="E12" s="105"/>
      <c r="F12" s="105"/>
      <c r="G12" s="105"/>
      <c r="H12" s="105"/>
      <c r="I12" s="106"/>
      <c r="J12" s="60">
        <f>SUM(J13,J20)</f>
        <v>111111.11112</v>
      </c>
    </row>
    <row r="13" spans="1:11" ht="32.25" customHeight="1" outlineLevel="1" x14ac:dyDescent="0.25">
      <c r="A13" s="24"/>
      <c r="B13" s="107" t="s">
        <v>25</v>
      </c>
      <c r="C13" s="107"/>
      <c r="D13" s="107"/>
      <c r="E13" s="61"/>
      <c r="F13" s="61"/>
      <c r="G13" s="56"/>
      <c r="H13" s="56"/>
      <c r="I13" s="56"/>
      <c r="J13" s="62">
        <f>SUM(J14:J19)</f>
        <v>100363.67112</v>
      </c>
    </row>
    <row r="14" spans="1:11" ht="93.75" outlineLevel="2" x14ac:dyDescent="0.25">
      <c r="A14" s="4">
        <v>1</v>
      </c>
      <c r="B14" s="2" t="s">
        <v>26</v>
      </c>
      <c r="C14" s="2" t="s">
        <v>27</v>
      </c>
      <c r="D14" s="73" t="s">
        <v>84</v>
      </c>
      <c r="E14" s="12" t="s">
        <v>28</v>
      </c>
      <c r="F14" s="2" t="s">
        <v>37</v>
      </c>
      <c r="G14" s="5">
        <v>2023</v>
      </c>
      <c r="H14" s="5">
        <v>2023</v>
      </c>
      <c r="I14" s="6" t="s">
        <v>13</v>
      </c>
      <c r="J14" s="7">
        <v>2077.4</v>
      </c>
    </row>
    <row r="15" spans="1:11" ht="93.75" outlineLevel="2" x14ac:dyDescent="0.25">
      <c r="A15" s="4">
        <f t="shared" ref="A15:A19" si="0">A14+1</f>
        <v>2</v>
      </c>
      <c r="B15" s="2" t="s">
        <v>26</v>
      </c>
      <c r="C15" s="2" t="s">
        <v>50</v>
      </c>
      <c r="D15" s="73" t="s">
        <v>85</v>
      </c>
      <c r="E15" s="12" t="s">
        <v>29</v>
      </c>
      <c r="F15" s="2" t="s">
        <v>38</v>
      </c>
      <c r="G15" s="5">
        <v>2023</v>
      </c>
      <c r="H15" s="5">
        <v>2023</v>
      </c>
      <c r="I15" s="6" t="s">
        <v>9</v>
      </c>
      <c r="J15" s="7">
        <f>27896.79*1.2</f>
        <v>33476.148000000001</v>
      </c>
    </row>
    <row r="16" spans="1:11" ht="93.75" outlineLevel="2" x14ac:dyDescent="0.25">
      <c r="A16" s="4">
        <f t="shared" si="0"/>
        <v>3</v>
      </c>
      <c r="B16" s="2" t="s">
        <v>26</v>
      </c>
      <c r="C16" s="2" t="s">
        <v>39</v>
      </c>
      <c r="D16" s="73" t="s">
        <v>86</v>
      </c>
      <c r="E16" s="12" t="s">
        <v>29</v>
      </c>
      <c r="F16" s="2" t="s">
        <v>40</v>
      </c>
      <c r="G16" s="5">
        <v>2023</v>
      </c>
      <c r="H16" s="5">
        <v>2023</v>
      </c>
      <c r="I16" s="6" t="s">
        <v>9</v>
      </c>
      <c r="J16" s="7">
        <f>8332.843*1.2</f>
        <v>9999.4116000000013</v>
      </c>
    </row>
    <row r="17" spans="1:1017" ht="93.75" outlineLevel="2" x14ac:dyDescent="0.25">
      <c r="A17" s="4">
        <f t="shared" si="0"/>
        <v>4</v>
      </c>
      <c r="B17" s="2" t="s">
        <v>26</v>
      </c>
      <c r="C17" s="2" t="s">
        <v>41</v>
      </c>
      <c r="D17" s="73" t="s">
        <v>83</v>
      </c>
      <c r="E17" s="12" t="s">
        <v>29</v>
      </c>
      <c r="F17" s="2" t="s">
        <v>71</v>
      </c>
      <c r="G17" s="5">
        <v>2023</v>
      </c>
      <c r="H17" s="5">
        <v>2023</v>
      </c>
      <c r="I17" s="6" t="s">
        <v>9</v>
      </c>
      <c r="J17" s="7">
        <f>((30238.86*1.2)+768.50552)</f>
        <v>37055.137519999997</v>
      </c>
    </row>
    <row r="18" spans="1:1017" ht="93.75" outlineLevel="2" x14ac:dyDescent="0.25">
      <c r="A18" s="4">
        <f t="shared" si="0"/>
        <v>5</v>
      </c>
      <c r="B18" s="2" t="s">
        <v>26</v>
      </c>
      <c r="C18" s="2" t="s">
        <v>43</v>
      </c>
      <c r="D18" s="73" t="s">
        <v>80</v>
      </c>
      <c r="E18" s="12" t="s">
        <v>29</v>
      </c>
      <c r="F18" s="2" t="s">
        <v>44</v>
      </c>
      <c r="G18" s="5">
        <v>2023</v>
      </c>
      <c r="H18" s="5">
        <v>2023</v>
      </c>
      <c r="I18" s="6" t="s">
        <v>10</v>
      </c>
      <c r="J18" s="7">
        <f>1298.57</f>
        <v>1298.57</v>
      </c>
    </row>
    <row r="19" spans="1:1017" ht="94.5" outlineLevel="2" thickBot="1" x14ac:dyDescent="0.3">
      <c r="A19" s="8">
        <f t="shared" si="0"/>
        <v>6</v>
      </c>
      <c r="B19" s="9" t="s">
        <v>30</v>
      </c>
      <c r="C19" s="9" t="s">
        <v>27</v>
      </c>
      <c r="D19" s="74" t="s">
        <v>88</v>
      </c>
      <c r="E19" s="19" t="s">
        <v>31</v>
      </c>
      <c r="F19" s="9" t="s">
        <v>45</v>
      </c>
      <c r="G19" s="10">
        <v>2023</v>
      </c>
      <c r="H19" s="10">
        <v>2023</v>
      </c>
      <c r="I19" s="11" t="s">
        <v>12</v>
      </c>
      <c r="J19" s="47">
        <f>13714.17*1.2</f>
        <v>16457.004000000001</v>
      </c>
    </row>
    <row r="20" spans="1:1017" ht="18.75" outlineLevel="1" x14ac:dyDescent="0.25">
      <c r="A20" s="63"/>
      <c r="B20" s="113" t="s">
        <v>33</v>
      </c>
      <c r="C20" s="113"/>
      <c r="D20" s="113"/>
      <c r="E20" s="64"/>
      <c r="F20" s="64"/>
      <c r="G20" s="65"/>
      <c r="H20" s="65"/>
      <c r="I20" s="65"/>
      <c r="J20" s="66">
        <f>SUM(J21:J23)</f>
        <v>10747.439999999999</v>
      </c>
    </row>
    <row r="21" spans="1:1017" s="1" customFormat="1" ht="93.75" outlineLevel="2" x14ac:dyDescent="0.25">
      <c r="A21" s="4">
        <v>1</v>
      </c>
      <c r="B21" s="2" t="s">
        <v>34</v>
      </c>
      <c r="C21" s="2" t="s">
        <v>46</v>
      </c>
      <c r="D21" s="73" t="s">
        <v>81</v>
      </c>
      <c r="E21" s="12" t="s">
        <v>32</v>
      </c>
      <c r="F21" s="2" t="s">
        <v>48</v>
      </c>
      <c r="G21" s="5">
        <v>2023</v>
      </c>
      <c r="H21" s="5">
        <v>2023</v>
      </c>
      <c r="I21" s="6" t="s">
        <v>9</v>
      </c>
      <c r="J21" s="7">
        <f>4272.87*1.2</f>
        <v>5127.4439999999995</v>
      </c>
    </row>
    <row r="22" spans="1:1017" ht="93.75" outlineLevel="2" x14ac:dyDescent="0.25">
      <c r="A22" s="4">
        <v>2</v>
      </c>
      <c r="B22" s="2" t="s">
        <v>35</v>
      </c>
      <c r="C22" s="2" t="s">
        <v>49</v>
      </c>
      <c r="D22" s="73" t="s">
        <v>87</v>
      </c>
      <c r="E22" s="12" t="s">
        <v>32</v>
      </c>
      <c r="F22" s="2" t="s">
        <v>51</v>
      </c>
      <c r="G22" s="5">
        <v>2023</v>
      </c>
      <c r="H22" s="5">
        <v>2023</v>
      </c>
      <c r="I22" s="6" t="s">
        <v>11</v>
      </c>
      <c r="J22" s="7">
        <f>2333.33*1.2</f>
        <v>2799.9959999999996</v>
      </c>
    </row>
    <row r="23" spans="1:1017" ht="93.75" outlineLevel="2" x14ac:dyDescent="0.25">
      <c r="A23" s="4">
        <v>3</v>
      </c>
      <c r="B23" s="2" t="s">
        <v>34</v>
      </c>
      <c r="C23" s="2" t="s">
        <v>27</v>
      </c>
      <c r="D23" s="73" t="s">
        <v>82</v>
      </c>
      <c r="E23" s="12" t="s">
        <v>36</v>
      </c>
      <c r="F23" s="2" t="s">
        <v>72</v>
      </c>
      <c r="G23" s="5">
        <v>2023</v>
      </c>
      <c r="H23" s="5">
        <v>2023</v>
      </c>
      <c r="I23" s="6" t="s">
        <v>10</v>
      </c>
      <c r="J23" s="7">
        <f>2820</f>
        <v>2820</v>
      </c>
    </row>
    <row r="24" spans="1:1017" ht="20.25" x14ac:dyDescent="0.25">
      <c r="A24" s="104" t="s">
        <v>62</v>
      </c>
      <c r="B24" s="105"/>
      <c r="C24" s="105"/>
      <c r="D24" s="105"/>
      <c r="E24" s="105"/>
      <c r="F24" s="105"/>
      <c r="G24" s="105"/>
      <c r="H24" s="105"/>
      <c r="I24" s="114" t="s">
        <v>68</v>
      </c>
      <c r="J24" s="115"/>
    </row>
    <row r="25" spans="1:1017" ht="18.75" outlineLevel="1" x14ac:dyDescent="0.25">
      <c r="A25" s="24"/>
      <c r="B25" s="107" t="s">
        <v>25</v>
      </c>
      <c r="C25" s="107"/>
      <c r="D25" s="107"/>
      <c r="E25" s="61"/>
      <c r="J25" s="62">
        <f>SUM(J26:J37)</f>
        <v>218888.88889000003</v>
      </c>
    </row>
    <row r="26" spans="1:1017" s="68" customFormat="1" ht="93.75" outlineLevel="1" x14ac:dyDescent="0.3">
      <c r="A26" s="4">
        <v>1</v>
      </c>
      <c r="B26" s="25" t="s">
        <v>26</v>
      </c>
      <c r="C26" s="23" t="s">
        <v>53</v>
      </c>
      <c r="D26" s="78" t="s">
        <v>84</v>
      </c>
      <c r="E26" s="2" t="s">
        <v>29</v>
      </c>
      <c r="F26" s="26" t="s">
        <v>110</v>
      </c>
      <c r="G26" s="5">
        <v>2024</v>
      </c>
      <c r="H26" s="5">
        <v>2024</v>
      </c>
      <c r="I26" s="6" t="s">
        <v>10</v>
      </c>
      <c r="J26" s="31">
        <v>44166.403570000002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</row>
    <row r="27" spans="1:1017" s="68" customFormat="1" ht="93.75" outlineLevel="1" x14ac:dyDescent="0.3">
      <c r="A27" s="4">
        <v>2</v>
      </c>
      <c r="B27" s="25" t="s">
        <v>26</v>
      </c>
      <c r="C27" s="25" t="s">
        <v>53</v>
      </c>
      <c r="D27" s="78" t="s">
        <v>84</v>
      </c>
      <c r="E27" s="2" t="s">
        <v>29</v>
      </c>
      <c r="F27" s="27" t="s">
        <v>73</v>
      </c>
      <c r="G27" s="21">
        <v>2024</v>
      </c>
      <c r="H27" s="21">
        <v>2024</v>
      </c>
      <c r="I27" s="22" t="s">
        <v>10</v>
      </c>
      <c r="J27" s="31">
        <v>3581.1537399999997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</row>
    <row r="28" spans="1:1017" s="68" customFormat="1" ht="93.75" outlineLevel="1" x14ac:dyDescent="0.3">
      <c r="A28" s="4">
        <v>3</v>
      </c>
      <c r="B28" s="25" t="s">
        <v>26</v>
      </c>
      <c r="C28" s="2" t="s">
        <v>54</v>
      </c>
      <c r="D28" s="78" t="s">
        <v>84</v>
      </c>
      <c r="E28" s="2" t="s">
        <v>29</v>
      </c>
      <c r="F28" s="28" t="s">
        <v>74</v>
      </c>
      <c r="G28" s="5">
        <v>2024</v>
      </c>
      <c r="H28" s="5">
        <v>2024</v>
      </c>
      <c r="I28" s="5">
        <v>2024</v>
      </c>
      <c r="J28" s="31">
        <v>27239.861069999999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</row>
    <row r="29" spans="1:1017" s="68" customFormat="1" ht="93.75" outlineLevel="1" x14ac:dyDescent="0.3">
      <c r="A29" s="4">
        <v>4</v>
      </c>
      <c r="B29" s="25" t="s">
        <v>26</v>
      </c>
      <c r="C29" s="2" t="s">
        <v>55</v>
      </c>
      <c r="D29" s="79" t="s">
        <v>85</v>
      </c>
      <c r="E29" s="2" t="s">
        <v>29</v>
      </c>
      <c r="F29" s="26" t="s">
        <v>93</v>
      </c>
      <c r="G29" s="5">
        <v>2024</v>
      </c>
      <c r="H29" s="5">
        <v>2024</v>
      </c>
      <c r="I29" s="5">
        <v>2024</v>
      </c>
      <c r="J29" s="31">
        <v>1815.5006000000001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</row>
    <row r="30" spans="1:1017" s="68" customFormat="1" ht="93.75" outlineLevel="1" x14ac:dyDescent="0.3">
      <c r="A30" s="4">
        <v>5</v>
      </c>
      <c r="B30" s="25" t="s">
        <v>26</v>
      </c>
      <c r="C30" s="2" t="s">
        <v>56</v>
      </c>
      <c r="D30" s="79" t="s">
        <v>86</v>
      </c>
      <c r="E30" s="2" t="s">
        <v>29</v>
      </c>
      <c r="F30" s="26" t="s">
        <v>90</v>
      </c>
      <c r="G30" s="5">
        <v>2024</v>
      </c>
      <c r="H30" s="5">
        <v>2024</v>
      </c>
      <c r="I30" s="5">
        <v>2024</v>
      </c>
      <c r="J30" s="31">
        <v>1505.1776199999999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</row>
    <row r="31" spans="1:1017" s="68" customFormat="1" ht="93.75" outlineLevel="1" x14ac:dyDescent="0.3">
      <c r="A31" s="4">
        <v>6</v>
      </c>
      <c r="B31" s="25" t="s">
        <v>26</v>
      </c>
      <c r="C31" s="2" t="s">
        <v>60</v>
      </c>
      <c r="D31" s="79" t="s">
        <v>83</v>
      </c>
      <c r="E31" s="2" t="s">
        <v>29</v>
      </c>
      <c r="F31" s="29" t="s">
        <v>75</v>
      </c>
      <c r="G31" s="5">
        <v>2024</v>
      </c>
      <c r="H31" s="5">
        <v>2024</v>
      </c>
      <c r="I31" s="5">
        <v>2024</v>
      </c>
      <c r="J31" s="31">
        <v>38569.990761666646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  <c r="TS31" s="23"/>
      <c r="TT31" s="23"/>
      <c r="TU31" s="23"/>
      <c r="TV31" s="23"/>
      <c r="TW31" s="23"/>
      <c r="TX31" s="23"/>
      <c r="TY31" s="23"/>
      <c r="TZ31" s="23"/>
      <c r="UA31" s="23"/>
      <c r="UB31" s="23"/>
      <c r="UC31" s="23"/>
      <c r="UD31" s="23"/>
      <c r="UE31" s="23"/>
      <c r="UF31" s="23"/>
      <c r="UG31" s="23"/>
      <c r="UH31" s="23"/>
      <c r="UI31" s="23"/>
      <c r="UJ31" s="23"/>
      <c r="UK31" s="23"/>
      <c r="UL31" s="23"/>
      <c r="UM31" s="23"/>
      <c r="UN31" s="23"/>
      <c r="UO31" s="23"/>
      <c r="UP31" s="23"/>
      <c r="UQ31" s="23"/>
      <c r="UR31" s="23"/>
      <c r="US31" s="23"/>
      <c r="UT31" s="23"/>
      <c r="UU31" s="23"/>
      <c r="UV31" s="23"/>
      <c r="UW31" s="23"/>
      <c r="UX31" s="23"/>
      <c r="UY31" s="23"/>
      <c r="UZ31" s="23"/>
      <c r="VA31" s="23"/>
      <c r="VB31" s="23"/>
      <c r="VC31" s="23"/>
      <c r="VD31" s="23"/>
      <c r="VE31" s="23"/>
      <c r="VF31" s="23"/>
      <c r="VG31" s="23"/>
      <c r="VH31" s="23"/>
      <c r="VI31" s="23"/>
      <c r="VJ31" s="23"/>
      <c r="VK31" s="23"/>
      <c r="VL31" s="23"/>
      <c r="VM31" s="23"/>
      <c r="VN31" s="23"/>
      <c r="VO31" s="23"/>
      <c r="VP31" s="23"/>
      <c r="VQ31" s="23"/>
      <c r="VR31" s="23"/>
      <c r="VS31" s="23"/>
      <c r="VT31" s="23"/>
      <c r="VU31" s="23"/>
      <c r="VV31" s="23"/>
      <c r="VW31" s="23"/>
      <c r="VX31" s="23"/>
      <c r="VY31" s="23"/>
      <c r="VZ31" s="23"/>
      <c r="WA31" s="23"/>
      <c r="WB31" s="23"/>
      <c r="WC31" s="23"/>
      <c r="WD31" s="23"/>
      <c r="WE31" s="23"/>
      <c r="WF31" s="23"/>
      <c r="WG31" s="23"/>
      <c r="WH31" s="23"/>
      <c r="WI31" s="23"/>
      <c r="WJ31" s="23"/>
      <c r="WK31" s="23"/>
      <c r="WL31" s="23"/>
      <c r="WM31" s="23"/>
      <c r="WN31" s="23"/>
      <c r="WO31" s="23"/>
      <c r="WP31" s="23"/>
      <c r="WQ31" s="23"/>
      <c r="WR31" s="23"/>
      <c r="WS31" s="23"/>
      <c r="WT31" s="23"/>
      <c r="WU31" s="23"/>
      <c r="WV31" s="23"/>
      <c r="WW31" s="23"/>
      <c r="WX31" s="23"/>
      <c r="WY31" s="23"/>
      <c r="WZ31" s="23"/>
      <c r="XA31" s="23"/>
      <c r="XB31" s="23"/>
      <c r="XC31" s="23"/>
      <c r="XD31" s="23"/>
      <c r="XE31" s="23"/>
      <c r="XF31" s="23"/>
      <c r="XG31" s="23"/>
      <c r="XH31" s="23"/>
      <c r="XI31" s="23"/>
      <c r="XJ31" s="23"/>
      <c r="XK31" s="23"/>
      <c r="XL31" s="23"/>
      <c r="XM31" s="23"/>
      <c r="XN31" s="23"/>
      <c r="XO31" s="23"/>
      <c r="XP31" s="23"/>
      <c r="XQ31" s="23"/>
      <c r="XR31" s="23"/>
      <c r="XS31" s="23"/>
      <c r="XT31" s="23"/>
      <c r="XU31" s="23"/>
      <c r="XV31" s="23"/>
      <c r="XW31" s="23"/>
      <c r="XX31" s="23"/>
      <c r="XY31" s="23"/>
      <c r="XZ31" s="23"/>
      <c r="YA31" s="23"/>
      <c r="YB31" s="23"/>
      <c r="YC31" s="23"/>
      <c r="YD31" s="23"/>
      <c r="YE31" s="23"/>
      <c r="YF31" s="23"/>
      <c r="YG31" s="23"/>
      <c r="YH31" s="23"/>
      <c r="YI31" s="23"/>
      <c r="YJ31" s="23"/>
      <c r="YK31" s="23"/>
      <c r="YL31" s="23"/>
      <c r="YM31" s="23"/>
      <c r="YN31" s="23"/>
      <c r="YO31" s="23"/>
      <c r="YP31" s="23"/>
      <c r="YQ31" s="23"/>
      <c r="YR31" s="23"/>
      <c r="YS31" s="23"/>
      <c r="YT31" s="23"/>
      <c r="YU31" s="23"/>
      <c r="YV31" s="23"/>
      <c r="YW31" s="23"/>
      <c r="YX31" s="23"/>
      <c r="YY31" s="23"/>
      <c r="YZ31" s="23"/>
      <c r="ZA31" s="23"/>
      <c r="ZB31" s="23"/>
      <c r="ZC31" s="23"/>
      <c r="ZD31" s="23"/>
      <c r="ZE31" s="23"/>
      <c r="ZF31" s="23"/>
      <c r="ZG31" s="23"/>
      <c r="ZH31" s="23"/>
      <c r="ZI31" s="23"/>
      <c r="ZJ31" s="23"/>
      <c r="ZK31" s="23"/>
      <c r="ZL31" s="23"/>
      <c r="ZM31" s="23"/>
      <c r="ZN31" s="23"/>
      <c r="ZO31" s="23"/>
      <c r="ZP31" s="23"/>
      <c r="ZQ31" s="23"/>
      <c r="ZR31" s="23"/>
      <c r="ZS31" s="23"/>
      <c r="ZT31" s="23"/>
      <c r="ZU31" s="23"/>
      <c r="ZV31" s="23"/>
      <c r="ZW31" s="23"/>
      <c r="ZX31" s="23"/>
      <c r="ZY31" s="23"/>
      <c r="ZZ31" s="23"/>
      <c r="AAA31" s="23"/>
      <c r="AAB31" s="23"/>
      <c r="AAC31" s="23"/>
      <c r="AAD31" s="23"/>
      <c r="AAE31" s="23"/>
      <c r="AAF31" s="23"/>
      <c r="AAG31" s="23"/>
      <c r="AAH31" s="23"/>
      <c r="AAI31" s="23"/>
      <c r="AAJ31" s="23"/>
      <c r="AAK31" s="23"/>
      <c r="AAL31" s="23"/>
      <c r="AAM31" s="23"/>
      <c r="AAN31" s="23"/>
      <c r="AAO31" s="23"/>
      <c r="AAP31" s="23"/>
      <c r="AAQ31" s="23"/>
      <c r="AAR31" s="23"/>
      <c r="AAS31" s="23"/>
      <c r="AAT31" s="23"/>
      <c r="AAU31" s="23"/>
      <c r="AAV31" s="23"/>
      <c r="AAW31" s="23"/>
      <c r="AAX31" s="23"/>
      <c r="AAY31" s="23"/>
      <c r="AAZ31" s="23"/>
      <c r="ABA31" s="23"/>
      <c r="ABB31" s="23"/>
      <c r="ABC31" s="23"/>
      <c r="ABD31" s="23"/>
      <c r="ABE31" s="23"/>
      <c r="ABF31" s="23"/>
      <c r="ABG31" s="23"/>
      <c r="ABH31" s="23"/>
      <c r="ABI31" s="23"/>
      <c r="ABJ31" s="23"/>
      <c r="ABK31" s="23"/>
      <c r="ABL31" s="23"/>
      <c r="ABM31" s="23"/>
      <c r="ABN31" s="23"/>
      <c r="ABO31" s="23"/>
      <c r="ABP31" s="23"/>
      <c r="ABQ31" s="23"/>
      <c r="ABR31" s="23"/>
      <c r="ABS31" s="23"/>
      <c r="ABT31" s="23"/>
      <c r="ABU31" s="23"/>
      <c r="ABV31" s="23"/>
      <c r="ABW31" s="23"/>
      <c r="ABX31" s="23"/>
      <c r="ABY31" s="23"/>
      <c r="ABZ31" s="23"/>
      <c r="ACA31" s="23"/>
      <c r="ACB31" s="23"/>
      <c r="ACC31" s="23"/>
      <c r="ACD31" s="23"/>
      <c r="ACE31" s="23"/>
      <c r="ACF31" s="23"/>
      <c r="ACG31" s="23"/>
      <c r="ACH31" s="23"/>
      <c r="ACI31" s="23"/>
      <c r="ACJ31" s="23"/>
      <c r="ACK31" s="23"/>
      <c r="ACL31" s="23"/>
      <c r="ACM31" s="23"/>
      <c r="ACN31" s="23"/>
      <c r="ACO31" s="23"/>
      <c r="ACP31" s="23"/>
      <c r="ACQ31" s="23"/>
      <c r="ACR31" s="23"/>
      <c r="ACS31" s="23"/>
      <c r="ACT31" s="23"/>
      <c r="ACU31" s="23"/>
      <c r="ACV31" s="23"/>
      <c r="ACW31" s="23"/>
      <c r="ACX31" s="23"/>
      <c r="ACY31" s="23"/>
      <c r="ACZ31" s="23"/>
      <c r="ADA31" s="23"/>
      <c r="ADB31" s="23"/>
      <c r="ADC31" s="23"/>
      <c r="ADD31" s="23"/>
      <c r="ADE31" s="23"/>
      <c r="ADF31" s="23"/>
      <c r="ADG31" s="23"/>
      <c r="ADH31" s="23"/>
      <c r="ADI31" s="23"/>
      <c r="ADJ31" s="23"/>
      <c r="ADK31" s="23"/>
      <c r="ADL31" s="23"/>
      <c r="ADM31" s="23"/>
      <c r="ADN31" s="23"/>
      <c r="ADO31" s="23"/>
      <c r="ADP31" s="23"/>
      <c r="ADQ31" s="23"/>
      <c r="ADR31" s="23"/>
      <c r="ADS31" s="23"/>
      <c r="ADT31" s="23"/>
      <c r="ADU31" s="23"/>
      <c r="ADV31" s="23"/>
      <c r="ADW31" s="23"/>
      <c r="ADX31" s="23"/>
      <c r="ADY31" s="23"/>
      <c r="ADZ31" s="23"/>
      <c r="AEA31" s="23"/>
      <c r="AEB31" s="23"/>
      <c r="AEC31" s="23"/>
      <c r="AED31" s="23"/>
      <c r="AEE31" s="23"/>
      <c r="AEF31" s="23"/>
      <c r="AEG31" s="23"/>
      <c r="AEH31" s="23"/>
      <c r="AEI31" s="23"/>
      <c r="AEJ31" s="23"/>
      <c r="AEK31" s="23"/>
      <c r="AEL31" s="23"/>
      <c r="AEM31" s="23"/>
      <c r="AEN31" s="23"/>
      <c r="AEO31" s="23"/>
      <c r="AEP31" s="23"/>
      <c r="AEQ31" s="23"/>
      <c r="AER31" s="23"/>
      <c r="AES31" s="23"/>
      <c r="AET31" s="23"/>
      <c r="AEU31" s="23"/>
      <c r="AEV31" s="23"/>
      <c r="AEW31" s="23"/>
      <c r="AEX31" s="23"/>
      <c r="AEY31" s="23"/>
      <c r="AEZ31" s="23"/>
      <c r="AFA31" s="23"/>
      <c r="AFB31" s="23"/>
      <c r="AFC31" s="23"/>
      <c r="AFD31" s="23"/>
      <c r="AFE31" s="23"/>
      <c r="AFF31" s="23"/>
      <c r="AFG31" s="23"/>
      <c r="AFH31" s="23"/>
      <c r="AFI31" s="23"/>
      <c r="AFJ31" s="23"/>
      <c r="AFK31" s="23"/>
      <c r="AFL31" s="23"/>
      <c r="AFM31" s="23"/>
      <c r="AFN31" s="23"/>
      <c r="AFO31" s="23"/>
      <c r="AFP31" s="23"/>
      <c r="AFQ31" s="23"/>
      <c r="AFR31" s="23"/>
      <c r="AFS31" s="23"/>
      <c r="AFT31" s="23"/>
      <c r="AFU31" s="23"/>
      <c r="AFV31" s="23"/>
      <c r="AFW31" s="23"/>
      <c r="AFX31" s="23"/>
      <c r="AFY31" s="23"/>
      <c r="AFZ31" s="23"/>
      <c r="AGA31" s="23"/>
      <c r="AGB31" s="23"/>
      <c r="AGC31" s="23"/>
      <c r="AGD31" s="23"/>
      <c r="AGE31" s="23"/>
      <c r="AGF31" s="23"/>
      <c r="AGG31" s="23"/>
      <c r="AGH31" s="23"/>
      <c r="AGI31" s="23"/>
      <c r="AGJ31" s="23"/>
      <c r="AGK31" s="23"/>
      <c r="AGL31" s="23"/>
      <c r="AGM31" s="23"/>
      <c r="AGN31" s="23"/>
      <c r="AGO31" s="23"/>
      <c r="AGP31" s="23"/>
      <c r="AGQ31" s="23"/>
      <c r="AGR31" s="23"/>
      <c r="AGS31" s="23"/>
      <c r="AGT31" s="23"/>
      <c r="AGU31" s="23"/>
      <c r="AGV31" s="23"/>
      <c r="AGW31" s="23"/>
      <c r="AGX31" s="23"/>
      <c r="AGY31" s="23"/>
      <c r="AGZ31" s="23"/>
      <c r="AHA31" s="23"/>
      <c r="AHB31" s="23"/>
      <c r="AHC31" s="23"/>
      <c r="AHD31" s="23"/>
      <c r="AHE31" s="23"/>
      <c r="AHF31" s="23"/>
      <c r="AHG31" s="23"/>
      <c r="AHH31" s="23"/>
      <c r="AHI31" s="23"/>
      <c r="AHJ31" s="23"/>
      <c r="AHK31" s="23"/>
      <c r="AHL31" s="23"/>
      <c r="AHM31" s="23"/>
      <c r="AHN31" s="23"/>
      <c r="AHO31" s="23"/>
      <c r="AHP31" s="23"/>
      <c r="AHQ31" s="23"/>
      <c r="AHR31" s="23"/>
      <c r="AHS31" s="23"/>
      <c r="AHT31" s="23"/>
      <c r="AHU31" s="23"/>
      <c r="AHV31" s="23"/>
      <c r="AHW31" s="23"/>
      <c r="AHX31" s="23"/>
      <c r="AHY31" s="23"/>
      <c r="AHZ31" s="23"/>
      <c r="AIA31" s="23"/>
      <c r="AIB31" s="23"/>
      <c r="AIC31" s="23"/>
      <c r="AID31" s="23"/>
      <c r="AIE31" s="23"/>
      <c r="AIF31" s="23"/>
      <c r="AIG31" s="23"/>
      <c r="AIH31" s="23"/>
      <c r="AII31" s="23"/>
      <c r="AIJ31" s="23"/>
      <c r="AIK31" s="23"/>
      <c r="AIL31" s="23"/>
      <c r="AIM31" s="23"/>
      <c r="AIN31" s="23"/>
      <c r="AIO31" s="23"/>
      <c r="AIP31" s="23"/>
      <c r="AIQ31" s="23"/>
      <c r="AIR31" s="23"/>
      <c r="AIS31" s="23"/>
      <c r="AIT31" s="23"/>
      <c r="AIU31" s="23"/>
      <c r="AIV31" s="23"/>
      <c r="AIW31" s="23"/>
      <c r="AIX31" s="23"/>
      <c r="AIY31" s="23"/>
      <c r="AIZ31" s="23"/>
      <c r="AJA31" s="23"/>
      <c r="AJB31" s="23"/>
      <c r="AJC31" s="23"/>
      <c r="AJD31" s="23"/>
      <c r="AJE31" s="23"/>
      <c r="AJF31" s="23"/>
      <c r="AJG31" s="23"/>
      <c r="AJH31" s="23"/>
      <c r="AJI31" s="23"/>
      <c r="AJJ31" s="23"/>
      <c r="AJK31" s="23"/>
      <c r="AJL31" s="23"/>
      <c r="AJM31" s="23"/>
      <c r="AJN31" s="23"/>
      <c r="AJO31" s="23"/>
      <c r="AJP31" s="23"/>
      <c r="AJQ31" s="23"/>
      <c r="AJR31" s="23"/>
      <c r="AJS31" s="23"/>
      <c r="AJT31" s="23"/>
      <c r="AJU31" s="23"/>
      <c r="AJV31" s="23"/>
      <c r="AJW31" s="23"/>
      <c r="AJX31" s="23"/>
      <c r="AJY31" s="23"/>
      <c r="AJZ31" s="23"/>
      <c r="AKA31" s="23"/>
      <c r="AKB31" s="23"/>
      <c r="AKC31" s="23"/>
      <c r="AKD31" s="23"/>
      <c r="AKE31" s="23"/>
      <c r="AKF31" s="23"/>
      <c r="AKG31" s="23"/>
      <c r="AKH31" s="23"/>
      <c r="AKI31" s="23"/>
      <c r="AKJ31" s="23"/>
      <c r="AKK31" s="23"/>
      <c r="AKL31" s="23"/>
      <c r="AKM31" s="23"/>
      <c r="AKN31" s="23"/>
      <c r="AKO31" s="23"/>
      <c r="AKP31" s="23"/>
      <c r="AKQ31" s="23"/>
      <c r="AKR31" s="23"/>
      <c r="AKS31" s="23"/>
      <c r="AKT31" s="23"/>
      <c r="AKU31" s="23"/>
      <c r="AKV31" s="23"/>
      <c r="AKW31" s="23"/>
      <c r="AKX31" s="23"/>
      <c r="AKY31" s="23"/>
      <c r="AKZ31" s="23"/>
      <c r="ALA31" s="23"/>
      <c r="ALB31" s="23"/>
      <c r="ALC31" s="23"/>
      <c r="ALD31" s="23"/>
      <c r="ALE31" s="23"/>
      <c r="ALF31" s="23"/>
      <c r="ALG31" s="23"/>
      <c r="ALH31" s="23"/>
      <c r="ALI31" s="23"/>
      <c r="ALJ31" s="23"/>
      <c r="ALK31" s="23"/>
      <c r="ALL31" s="23"/>
      <c r="ALM31" s="23"/>
      <c r="ALN31" s="23"/>
      <c r="ALO31" s="23"/>
      <c r="ALP31" s="23"/>
      <c r="ALQ31" s="23"/>
      <c r="ALR31" s="23"/>
      <c r="ALS31" s="23"/>
      <c r="ALT31" s="23"/>
      <c r="ALU31" s="23"/>
      <c r="ALV31" s="23"/>
      <c r="ALW31" s="23"/>
      <c r="ALX31" s="23"/>
      <c r="ALY31" s="23"/>
      <c r="ALZ31" s="23"/>
      <c r="AMA31" s="23"/>
      <c r="AMB31" s="23"/>
      <c r="AMC31" s="23"/>
    </row>
    <row r="32" spans="1:1017" s="68" customFormat="1" ht="93.75" outlineLevel="1" x14ac:dyDescent="0.3">
      <c r="A32" s="4">
        <v>7</v>
      </c>
      <c r="B32" s="25" t="s">
        <v>26</v>
      </c>
      <c r="C32" s="2" t="s">
        <v>57</v>
      </c>
      <c r="D32" s="79" t="s">
        <v>89</v>
      </c>
      <c r="E32" s="2" t="s">
        <v>29</v>
      </c>
      <c r="F32" s="26" t="s">
        <v>95</v>
      </c>
      <c r="G32" s="5">
        <v>2024</v>
      </c>
      <c r="H32" s="5">
        <v>2024</v>
      </c>
      <c r="I32" s="5">
        <v>2024</v>
      </c>
      <c r="J32" s="31">
        <v>23054.07012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  <c r="TS32" s="23"/>
      <c r="TT32" s="23"/>
      <c r="TU32" s="23"/>
      <c r="TV32" s="23"/>
      <c r="TW32" s="23"/>
      <c r="TX32" s="23"/>
      <c r="TY32" s="23"/>
      <c r="TZ32" s="23"/>
      <c r="UA32" s="23"/>
      <c r="UB32" s="23"/>
      <c r="UC32" s="23"/>
      <c r="UD32" s="23"/>
      <c r="UE32" s="23"/>
      <c r="UF32" s="23"/>
      <c r="UG32" s="23"/>
      <c r="UH32" s="23"/>
      <c r="UI32" s="23"/>
      <c r="UJ32" s="23"/>
      <c r="UK32" s="23"/>
      <c r="UL32" s="23"/>
      <c r="UM32" s="23"/>
      <c r="UN32" s="23"/>
      <c r="UO32" s="23"/>
      <c r="UP32" s="23"/>
      <c r="UQ32" s="23"/>
      <c r="UR32" s="23"/>
      <c r="US32" s="23"/>
      <c r="UT32" s="23"/>
      <c r="UU32" s="23"/>
      <c r="UV32" s="23"/>
      <c r="UW32" s="23"/>
      <c r="UX32" s="23"/>
      <c r="UY32" s="23"/>
      <c r="UZ32" s="23"/>
      <c r="VA32" s="23"/>
      <c r="VB32" s="23"/>
      <c r="VC32" s="23"/>
      <c r="VD32" s="23"/>
      <c r="VE32" s="23"/>
      <c r="VF32" s="23"/>
      <c r="VG32" s="23"/>
      <c r="VH32" s="23"/>
      <c r="VI32" s="23"/>
      <c r="VJ32" s="23"/>
      <c r="VK32" s="23"/>
      <c r="VL32" s="23"/>
      <c r="VM32" s="23"/>
      <c r="VN32" s="23"/>
      <c r="VO32" s="23"/>
      <c r="VP32" s="23"/>
      <c r="VQ32" s="23"/>
      <c r="VR32" s="23"/>
      <c r="VS32" s="23"/>
      <c r="VT32" s="23"/>
      <c r="VU32" s="23"/>
      <c r="VV32" s="23"/>
      <c r="VW32" s="23"/>
      <c r="VX32" s="23"/>
      <c r="VY32" s="23"/>
      <c r="VZ32" s="23"/>
      <c r="WA32" s="23"/>
      <c r="WB32" s="23"/>
      <c r="WC32" s="23"/>
      <c r="WD32" s="23"/>
      <c r="WE32" s="23"/>
      <c r="WF32" s="23"/>
      <c r="WG32" s="23"/>
      <c r="WH32" s="23"/>
      <c r="WI32" s="23"/>
      <c r="WJ32" s="23"/>
      <c r="WK32" s="23"/>
      <c r="WL32" s="23"/>
      <c r="WM32" s="23"/>
      <c r="WN32" s="23"/>
      <c r="WO32" s="23"/>
      <c r="WP32" s="23"/>
      <c r="WQ32" s="23"/>
      <c r="WR32" s="23"/>
      <c r="WS32" s="23"/>
      <c r="WT32" s="23"/>
      <c r="WU32" s="23"/>
      <c r="WV32" s="23"/>
      <c r="WW32" s="23"/>
      <c r="WX32" s="23"/>
      <c r="WY32" s="23"/>
      <c r="WZ32" s="23"/>
      <c r="XA32" s="23"/>
      <c r="XB32" s="23"/>
      <c r="XC32" s="23"/>
      <c r="XD32" s="23"/>
      <c r="XE32" s="23"/>
      <c r="XF32" s="23"/>
      <c r="XG32" s="23"/>
      <c r="XH32" s="23"/>
      <c r="XI32" s="23"/>
      <c r="XJ32" s="23"/>
      <c r="XK32" s="23"/>
      <c r="XL32" s="23"/>
      <c r="XM32" s="23"/>
      <c r="XN32" s="23"/>
      <c r="XO32" s="23"/>
      <c r="XP32" s="23"/>
      <c r="XQ32" s="23"/>
      <c r="XR32" s="23"/>
      <c r="XS32" s="23"/>
      <c r="XT32" s="23"/>
      <c r="XU32" s="23"/>
      <c r="XV32" s="23"/>
      <c r="XW32" s="23"/>
      <c r="XX32" s="23"/>
      <c r="XY32" s="23"/>
      <c r="XZ32" s="23"/>
      <c r="YA32" s="23"/>
      <c r="YB32" s="23"/>
      <c r="YC32" s="23"/>
      <c r="YD32" s="23"/>
      <c r="YE32" s="23"/>
      <c r="YF32" s="23"/>
      <c r="YG32" s="23"/>
      <c r="YH32" s="23"/>
      <c r="YI32" s="23"/>
      <c r="YJ32" s="23"/>
      <c r="YK32" s="23"/>
      <c r="YL32" s="23"/>
      <c r="YM32" s="23"/>
      <c r="YN32" s="23"/>
      <c r="YO32" s="23"/>
      <c r="YP32" s="23"/>
      <c r="YQ32" s="23"/>
      <c r="YR32" s="23"/>
      <c r="YS32" s="23"/>
      <c r="YT32" s="23"/>
      <c r="YU32" s="23"/>
      <c r="YV32" s="23"/>
      <c r="YW32" s="23"/>
      <c r="YX32" s="23"/>
      <c r="YY32" s="23"/>
      <c r="YZ32" s="23"/>
      <c r="ZA32" s="23"/>
      <c r="ZB32" s="23"/>
      <c r="ZC32" s="23"/>
      <c r="ZD32" s="23"/>
      <c r="ZE32" s="23"/>
      <c r="ZF32" s="23"/>
      <c r="ZG32" s="23"/>
      <c r="ZH32" s="23"/>
      <c r="ZI32" s="23"/>
      <c r="ZJ32" s="23"/>
      <c r="ZK32" s="23"/>
      <c r="ZL32" s="23"/>
      <c r="ZM32" s="23"/>
      <c r="ZN32" s="23"/>
      <c r="ZO32" s="23"/>
      <c r="ZP32" s="23"/>
      <c r="ZQ32" s="23"/>
      <c r="ZR32" s="23"/>
      <c r="ZS32" s="23"/>
      <c r="ZT32" s="23"/>
      <c r="ZU32" s="23"/>
      <c r="ZV32" s="23"/>
      <c r="ZW32" s="23"/>
      <c r="ZX32" s="23"/>
      <c r="ZY32" s="23"/>
      <c r="ZZ32" s="23"/>
      <c r="AAA32" s="23"/>
      <c r="AAB32" s="23"/>
      <c r="AAC32" s="23"/>
      <c r="AAD32" s="23"/>
      <c r="AAE32" s="23"/>
      <c r="AAF32" s="23"/>
      <c r="AAG32" s="23"/>
      <c r="AAH32" s="23"/>
      <c r="AAI32" s="23"/>
      <c r="AAJ32" s="23"/>
      <c r="AAK32" s="23"/>
      <c r="AAL32" s="23"/>
      <c r="AAM32" s="23"/>
      <c r="AAN32" s="23"/>
      <c r="AAO32" s="23"/>
      <c r="AAP32" s="23"/>
      <c r="AAQ32" s="23"/>
      <c r="AAR32" s="23"/>
      <c r="AAS32" s="23"/>
      <c r="AAT32" s="23"/>
      <c r="AAU32" s="23"/>
      <c r="AAV32" s="23"/>
      <c r="AAW32" s="23"/>
      <c r="AAX32" s="23"/>
      <c r="AAY32" s="23"/>
      <c r="AAZ32" s="23"/>
      <c r="ABA32" s="23"/>
      <c r="ABB32" s="23"/>
      <c r="ABC32" s="23"/>
      <c r="ABD32" s="23"/>
      <c r="ABE32" s="23"/>
      <c r="ABF32" s="23"/>
      <c r="ABG32" s="23"/>
      <c r="ABH32" s="23"/>
      <c r="ABI32" s="23"/>
      <c r="ABJ32" s="23"/>
      <c r="ABK32" s="23"/>
      <c r="ABL32" s="23"/>
      <c r="ABM32" s="23"/>
      <c r="ABN32" s="23"/>
      <c r="ABO32" s="23"/>
      <c r="ABP32" s="23"/>
      <c r="ABQ32" s="23"/>
      <c r="ABR32" s="23"/>
      <c r="ABS32" s="23"/>
      <c r="ABT32" s="23"/>
      <c r="ABU32" s="23"/>
      <c r="ABV32" s="23"/>
      <c r="ABW32" s="23"/>
      <c r="ABX32" s="23"/>
      <c r="ABY32" s="23"/>
      <c r="ABZ32" s="23"/>
      <c r="ACA32" s="23"/>
      <c r="ACB32" s="23"/>
      <c r="ACC32" s="23"/>
      <c r="ACD32" s="23"/>
      <c r="ACE32" s="23"/>
      <c r="ACF32" s="23"/>
      <c r="ACG32" s="23"/>
      <c r="ACH32" s="23"/>
      <c r="ACI32" s="23"/>
      <c r="ACJ32" s="23"/>
      <c r="ACK32" s="23"/>
      <c r="ACL32" s="23"/>
      <c r="ACM32" s="23"/>
      <c r="ACN32" s="23"/>
      <c r="ACO32" s="23"/>
      <c r="ACP32" s="23"/>
      <c r="ACQ32" s="23"/>
      <c r="ACR32" s="23"/>
      <c r="ACS32" s="23"/>
      <c r="ACT32" s="23"/>
      <c r="ACU32" s="23"/>
      <c r="ACV32" s="23"/>
      <c r="ACW32" s="23"/>
      <c r="ACX32" s="23"/>
      <c r="ACY32" s="23"/>
      <c r="ACZ32" s="23"/>
      <c r="ADA32" s="23"/>
      <c r="ADB32" s="23"/>
      <c r="ADC32" s="23"/>
      <c r="ADD32" s="23"/>
      <c r="ADE32" s="23"/>
      <c r="ADF32" s="23"/>
      <c r="ADG32" s="23"/>
      <c r="ADH32" s="23"/>
      <c r="ADI32" s="23"/>
      <c r="ADJ32" s="23"/>
      <c r="ADK32" s="23"/>
      <c r="ADL32" s="23"/>
      <c r="ADM32" s="23"/>
      <c r="ADN32" s="23"/>
      <c r="ADO32" s="23"/>
      <c r="ADP32" s="23"/>
      <c r="ADQ32" s="23"/>
      <c r="ADR32" s="23"/>
      <c r="ADS32" s="23"/>
      <c r="ADT32" s="23"/>
      <c r="ADU32" s="23"/>
      <c r="ADV32" s="23"/>
      <c r="ADW32" s="23"/>
      <c r="ADX32" s="23"/>
      <c r="ADY32" s="23"/>
      <c r="ADZ32" s="23"/>
      <c r="AEA32" s="23"/>
      <c r="AEB32" s="23"/>
      <c r="AEC32" s="23"/>
      <c r="AED32" s="23"/>
      <c r="AEE32" s="23"/>
      <c r="AEF32" s="23"/>
      <c r="AEG32" s="23"/>
      <c r="AEH32" s="23"/>
      <c r="AEI32" s="23"/>
      <c r="AEJ32" s="23"/>
      <c r="AEK32" s="23"/>
      <c r="AEL32" s="23"/>
      <c r="AEM32" s="23"/>
      <c r="AEN32" s="23"/>
      <c r="AEO32" s="23"/>
      <c r="AEP32" s="23"/>
      <c r="AEQ32" s="23"/>
      <c r="AER32" s="23"/>
      <c r="AES32" s="23"/>
      <c r="AET32" s="23"/>
      <c r="AEU32" s="23"/>
      <c r="AEV32" s="23"/>
      <c r="AEW32" s="23"/>
      <c r="AEX32" s="23"/>
      <c r="AEY32" s="23"/>
      <c r="AEZ32" s="23"/>
      <c r="AFA32" s="23"/>
      <c r="AFB32" s="23"/>
      <c r="AFC32" s="23"/>
      <c r="AFD32" s="23"/>
      <c r="AFE32" s="23"/>
      <c r="AFF32" s="23"/>
      <c r="AFG32" s="23"/>
      <c r="AFH32" s="23"/>
      <c r="AFI32" s="23"/>
      <c r="AFJ32" s="23"/>
      <c r="AFK32" s="23"/>
      <c r="AFL32" s="23"/>
      <c r="AFM32" s="23"/>
      <c r="AFN32" s="23"/>
      <c r="AFO32" s="23"/>
      <c r="AFP32" s="23"/>
      <c r="AFQ32" s="23"/>
      <c r="AFR32" s="23"/>
      <c r="AFS32" s="23"/>
      <c r="AFT32" s="23"/>
      <c r="AFU32" s="23"/>
      <c r="AFV32" s="23"/>
      <c r="AFW32" s="23"/>
      <c r="AFX32" s="23"/>
      <c r="AFY32" s="23"/>
      <c r="AFZ32" s="23"/>
      <c r="AGA32" s="23"/>
      <c r="AGB32" s="23"/>
      <c r="AGC32" s="23"/>
      <c r="AGD32" s="23"/>
      <c r="AGE32" s="23"/>
      <c r="AGF32" s="23"/>
      <c r="AGG32" s="23"/>
      <c r="AGH32" s="23"/>
      <c r="AGI32" s="23"/>
      <c r="AGJ32" s="23"/>
      <c r="AGK32" s="23"/>
      <c r="AGL32" s="23"/>
      <c r="AGM32" s="23"/>
      <c r="AGN32" s="23"/>
      <c r="AGO32" s="23"/>
      <c r="AGP32" s="23"/>
      <c r="AGQ32" s="23"/>
      <c r="AGR32" s="23"/>
      <c r="AGS32" s="23"/>
      <c r="AGT32" s="23"/>
      <c r="AGU32" s="23"/>
      <c r="AGV32" s="23"/>
      <c r="AGW32" s="23"/>
      <c r="AGX32" s="23"/>
      <c r="AGY32" s="23"/>
      <c r="AGZ32" s="23"/>
      <c r="AHA32" s="23"/>
      <c r="AHB32" s="23"/>
      <c r="AHC32" s="23"/>
      <c r="AHD32" s="23"/>
      <c r="AHE32" s="23"/>
      <c r="AHF32" s="23"/>
      <c r="AHG32" s="23"/>
      <c r="AHH32" s="23"/>
      <c r="AHI32" s="23"/>
      <c r="AHJ32" s="23"/>
      <c r="AHK32" s="23"/>
      <c r="AHL32" s="23"/>
      <c r="AHM32" s="23"/>
      <c r="AHN32" s="23"/>
      <c r="AHO32" s="23"/>
      <c r="AHP32" s="23"/>
      <c r="AHQ32" s="23"/>
      <c r="AHR32" s="23"/>
      <c r="AHS32" s="23"/>
      <c r="AHT32" s="23"/>
      <c r="AHU32" s="23"/>
      <c r="AHV32" s="23"/>
      <c r="AHW32" s="23"/>
      <c r="AHX32" s="23"/>
      <c r="AHY32" s="23"/>
      <c r="AHZ32" s="23"/>
      <c r="AIA32" s="23"/>
      <c r="AIB32" s="23"/>
      <c r="AIC32" s="23"/>
      <c r="AID32" s="23"/>
      <c r="AIE32" s="23"/>
      <c r="AIF32" s="23"/>
      <c r="AIG32" s="23"/>
      <c r="AIH32" s="23"/>
      <c r="AII32" s="23"/>
      <c r="AIJ32" s="23"/>
      <c r="AIK32" s="23"/>
      <c r="AIL32" s="23"/>
      <c r="AIM32" s="23"/>
      <c r="AIN32" s="23"/>
      <c r="AIO32" s="23"/>
      <c r="AIP32" s="23"/>
      <c r="AIQ32" s="23"/>
      <c r="AIR32" s="23"/>
      <c r="AIS32" s="23"/>
      <c r="AIT32" s="23"/>
      <c r="AIU32" s="23"/>
      <c r="AIV32" s="23"/>
      <c r="AIW32" s="23"/>
      <c r="AIX32" s="23"/>
      <c r="AIY32" s="23"/>
      <c r="AIZ32" s="23"/>
      <c r="AJA32" s="23"/>
      <c r="AJB32" s="23"/>
      <c r="AJC32" s="23"/>
      <c r="AJD32" s="23"/>
      <c r="AJE32" s="23"/>
      <c r="AJF32" s="23"/>
      <c r="AJG32" s="23"/>
      <c r="AJH32" s="23"/>
      <c r="AJI32" s="23"/>
      <c r="AJJ32" s="23"/>
      <c r="AJK32" s="23"/>
      <c r="AJL32" s="23"/>
      <c r="AJM32" s="23"/>
      <c r="AJN32" s="23"/>
      <c r="AJO32" s="23"/>
      <c r="AJP32" s="23"/>
      <c r="AJQ32" s="23"/>
      <c r="AJR32" s="23"/>
      <c r="AJS32" s="23"/>
      <c r="AJT32" s="23"/>
      <c r="AJU32" s="23"/>
      <c r="AJV32" s="23"/>
      <c r="AJW32" s="23"/>
      <c r="AJX32" s="23"/>
      <c r="AJY32" s="23"/>
      <c r="AJZ32" s="23"/>
      <c r="AKA32" s="23"/>
      <c r="AKB32" s="23"/>
      <c r="AKC32" s="23"/>
      <c r="AKD32" s="23"/>
      <c r="AKE32" s="23"/>
      <c r="AKF32" s="23"/>
      <c r="AKG32" s="23"/>
      <c r="AKH32" s="23"/>
      <c r="AKI32" s="23"/>
      <c r="AKJ32" s="23"/>
      <c r="AKK32" s="23"/>
      <c r="AKL32" s="23"/>
      <c r="AKM32" s="23"/>
      <c r="AKN32" s="23"/>
      <c r="AKO32" s="23"/>
      <c r="AKP32" s="23"/>
      <c r="AKQ32" s="23"/>
      <c r="AKR32" s="23"/>
      <c r="AKS32" s="23"/>
      <c r="AKT32" s="23"/>
      <c r="AKU32" s="23"/>
      <c r="AKV32" s="23"/>
      <c r="AKW32" s="23"/>
      <c r="AKX32" s="23"/>
      <c r="AKY32" s="23"/>
      <c r="AKZ32" s="23"/>
      <c r="ALA32" s="23"/>
      <c r="ALB32" s="23"/>
      <c r="ALC32" s="23"/>
      <c r="ALD32" s="23"/>
      <c r="ALE32" s="23"/>
      <c r="ALF32" s="23"/>
      <c r="ALG32" s="23"/>
      <c r="ALH32" s="23"/>
      <c r="ALI32" s="23"/>
      <c r="ALJ32" s="23"/>
      <c r="ALK32" s="23"/>
      <c r="ALL32" s="23"/>
      <c r="ALM32" s="23"/>
      <c r="ALN32" s="23"/>
      <c r="ALO32" s="23"/>
      <c r="ALP32" s="23"/>
      <c r="ALQ32" s="23"/>
      <c r="ALR32" s="23"/>
      <c r="ALS32" s="23"/>
      <c r="ALT32" s="23"/>
      <c r="ALU32" s="23"/>
      <c r="ALV32" s="23"/>
      <c r="ALW32" s="23"/>
      <c r="ALX32" s="23"/>
      <c r="ALY32" s="23"/>
      <c r="ALZ32" s="23"/>
      <c r="AMA32" s="23"/>
      <c r="AMB32" s="23"/>
      <c r="AMC32" s="23"/>
    </row>
    <row r="33" spans="1:1017" s="68" customFormat="1" ht="93.75" outlineLevel="1" x14ac:dyDescent="0.3">
      <c r="A33" s="4">
        <v>8</v>
      </c>
      <c r="B33" s="25" t="s">
        <v>26</v>
      </c>
      <c r="C33" s="2" t="s">
        <v>58</v>
      </c>
      <c r="D33" s="79" t="s">
        <v>88</v>
      </c>
      <c r="E33" s="2" t="s">
        <v>29</v>
      </c>
      <c r="F33" s="30" t="s">
        <v>76</v>
      </c>
      <c r="G33" s="5">
        <v>2024</v>
      </c>
      <c r="H33" s="5">
        <v>2024</v>
      </c>
      <c r="I33" s="5">
        <v>2024</v>
      </c>
      <c r="J33" s="31">
        <v>2609.7064099999998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  <c r="TS33" s="23"/>
      <c r="TT33" s="23"/>
      <c r="TU33" s="23"/>
      <c r="TV33" s="23"/>
      <c r="TW33" s="23"/>
      <c r="TX33" s="23"/>
      <c r="TY33" s="23"/>
      <c r="TZ33" s="23"/>
      <c r="UA33" s="23"/>
      <c r="UB33" s="23"/>
      <c r="UC33" s="23"/>
      <c r="UD33" s="23"/>
      <c r="UE33" s="23"/>
      <c r="UF33" s="23"/>
      <c r="UG33" s="23"/>
      <c r="UH33" s="23"/>
      <c r="UI33" s="23"/>
      <c r="UJ33" s="23"/>
      <c r="UK33" s="23"/>
      <c r="UL33" s="23"/>
      <c r="UM33" s="23"/>
      <c r="UN33" s="23"/>
      <c r="UO33" s="23"/>
      <c r="UP33" s="23"/>
      <c r="UQ33" s="23"/>
      <c r="UR33" s="23"/>
      <c r="US33" s="23"/>
      <c r="UT33" s="23"/>
      <c r="UU33" s="23"/>
      <c r="UV33" s="23"/>
      <c r="UW33" s="23"/>
      <c r="UX33" s="23"/>
      <c r="UY33" s="23"/>
      <c r="UZ33" s="23"/>
      <c r="VA33" s="23"/>
      <c r="VB33" s="23"/>
      <c r="VC33" s="23"/>
      <c r="VD33" s="23"/>
      <c r="VE33" s="23"/>
      <c r="VF33" s="23"/>
      <c r="VG33" s="23"/>
      <c r="VH33" s="23"/>
      <c r="VI33" s="23"/>
      <c r="VJ33" s="23"/>
      <c r="VK33" s="23"/>
      <c r="VL33" s="23"/>
      <c r="VM33" s="23"/>
      <c r="VN33" s="23"/>
      <c r="VO33" s="23"/>
      <c r="VP33" s="23"/>
      <c r="VQ33" s="23"/>
      <c r="VR33" s="23"/>
      <c r="VS33" s="23"/>
      <c r="VT33" s="23"/>
      <c r="VU33" s="23"/>
      <c r="VV33" s="23"/>
      <c r="VW33" s="23"/>
      <c r="VX33" s="23"/>
      <c r="VY33" s="23"/>
      <c r="VZ33" s="23"/>
      <c r="WA33" s="23"/>
      <c r="WB33" s="23"/>
      <c r="WC33" s="23"/>
      <c r="WD33" s="23"/>
      <c r="WE33" s="23"/>
      <c r="WF33" s="23"/>
      <c r="WG33" s="23"/>
      <c r="WH33" s="23"/>
      <c r="WI33" s="23"/>
      <c r="WJ33" s="23"/>
      <c r="WK33" s="23"/>
      <c r="WL33" s="23"/>
      <c r="WM33" s="23"/>
      <c r="WN33" s="23"/>
      <c r="WO33" s="23"/>
      <c r="WP33" s="23"/>
      <c r="WQ33" s="23"/>
      <c r="WR33" s="23"/>
      <c r="WS33" s="23"/>
      <c r="WT33" s="23"/>
      <c r="WU33" s="23"/>
      <c r="WV33" s="23"/>
      <c r="WW33" s="23"/>
      <c r="WX33" s="23"/>
      <c r="WY33" s="23"/>
      <c r="WZ33" s="23"/>
      <c r="XA33" s="23"/>
      <c r="XB33" s="23"/>
      <c r="XC33" s="23"/>
      <c r="XD33" s="23"/>
      <c r="XE33" s="23"/>
      <c r="XF33" s="23"/>
      <c r="XG33" s="23"/>
      <c r="XH33" s="23"/>
      <c r="XI33" s="23"/>
      <c r="XJ33" s="23"/>
      <c r="XK33" s="23"/>
      <c r="XL33" s="23"/>
      <c r="XM33" s="23"/>
      <c r="XN33" s="23"/>
      <c r="XO33" s="23"/>
      <c r="XP33" s="23"/>
      <c r="XQ33" s="23"/>
      <c r="XR33" s="23"/>
      <c r="XS33" s="23"/>
      <c r="XT33" s="23"/>
      <c r="XU33" s="23"/>
      <c r="XV33" s="23"/>
      <c r="XW33" s="23"/>
      <c r="XX33" s="23"/>
      <c r="XY33" s="23"/>
      <c r="XZ33" s="23"/>
      <c r="YA33" s="23"/>
      <c r="YB33" s="23"/>
      <c r="YC33" s="23"/>
      <c r="YD33" s="23"/>
      <c r="YE33" s="23"/>
      <c r="YF33" s="23"/>
      <c r="YG33" s="23"/>
      <c r="YH33" s="23"/>
      <c r="YI33" s="23"/>
      <c r="YJ33" s="23"/>
      <c r="YK33" s="23"/>
      <c r="YL33" s="23"/>
      <c r="YM33" s="23"/>
      <c r="YN33" s="23"/>
      <c r="YO33" s="23"/>
      <c r="YP33" s="23"/>
      <c r="YQ33" s="23"/>
      <c r="YR33" s="23"/>
      <c r="YS33" s="23"/>
      <c r="YT33" s="23"/>
      <c r="YU33" s="23"/>
      <c r="YV33" s="23"/>
      <c r="YW33" s="23"/>
      <c r="YX33" s="23"/>
      <c r="YY33" s="23"/>
      <c r="YZ33" s="23"/>
      <c r="ZA33" s="23"/>
      <c r="ZB33" s="23"/>
      <c r="ZC33" s="23"/>
      <c r="ZD33" s="23"/>
      <c r="ZE33" s="23"/>
      <c r="ZF33" s="23"/>
      <c r="ZG33" s="23"/>
      <c r="ZH33" s="23"/>
      <c r="ZI33" s="23"/>
      <c r="ZJ33" s="23"/>
      <c r="ZK33" s="23"/>
      <c r="ZL33" s="23"/>
      <c r="ZM33" s="23"/>
      <c r="ZN33" s="23"/>
      <c r="ZO33" s="23"/>
      <c r="ZP33" s="23"/>
      <c r="ZQ33" s="23"/>
      <c r="ZR33" s="23"/>
      <c r="ZS33" s="23"/>
      <c r="ZT33" s="23"/>
      <c r="ZU33" s="23"/>
      <c r="ZV33" s="23"/>
      <c r="ZW33" s="23"/>
      <c r="ZX33" s="23"/>
      <c r="ZY33" s="23"/>
      <c r="ZZ33" s="23"/>
      <c r="AAA33" s="23"/>
      <c r="AAB33" s="23"/>
      <c r="AAC33" s="23"/>
      <c r="AAD33" s="23"/>
      <c r="AAE33" s="23"/>
      <c r="AAF33" s="23"/>
      <c r="AAG33" s="23"/>
      <c r="AAH33" s="23"/>
      <c r="AAI33" s="23"/>
      <c r="AAJ33" s="23"/>
      <c r="AAK33" s="23"/>
      <c r="AAL33" s="23"/>
      <c r="AAM33" s="23"/>
      <c r="AAN33" s="23"/>
      <c r="AAO33" s="23"/>
      <c r="AAP33" s="23"/>
      <c r="AAQ33" s="23"/>
      <c r="AAR33" s="23"/>
      <c r="AAS33" s="23"/>
      <c r="AAT33" s="23"/>
      <c r="AAU33" s="23"/>
      <c r="AAV33" s="23"/>
      <c r="AAW33" s="23"/>
      <c r="AAX33" s="23"/>
      <c r="AAY33" s="23"/>
      <c r="AAZ33" s="23"/>
      <c r="ABA33" s="23"/>
      <c r="ABB33" s="23"/>
      <c r="ABC33" s="23"/>
      <c r="ABD33" s="23"/>
      <c r="ABE33" s="23"/>
      <c r="ABF33" s="23"/>
      <c r="ABG33" s="23"/>
      <c r="ABH33" s="23"/>
      <c r="ABI33" s="23"/>
      <c r="ABJ33" s="23"/>
      <c r="ABK33" s="23"/>
      <c r="ABL33" s="23"/>
      <c r="ABM33" s="23"/>
      <c r="ABN33" s="23"/>
      <c r="ABO33" s="23"/>
      <c r="ABP33" s="23"/>
      <c r="ABQ33" s="23"/>
      <c r="ABR33" s="23"/>
      <c r="ABS33" s="23"/>
      <c r="ABT33" s="23"/>
      <c r="ABU33" s="23"/>
      <c r="ABV33" s="23"/>
      <c r="ABW33" s="23"/>
      <c r="ABX33" s="23"/>
      <c r="ABY33" s="23"/>
      <c r="ABZ33" s="23"/>
      <c r="ACA33" s="23"/>
      <c r="ACB33" s="23"/>
      <c r="ACC33" s="23"/>
      <c r="ACD33" s="23"/>
      <c r="ACE33" s="23"/>
      <c r="ACF33" s="23"/>
      <c r="ACG33" s="23"/>
      <c r="ACH33" s="23"/>
      <c r="ACI33" s="23"/>
      <c r="ACJ33" s="23"/>
      <c r="ACK33" s="23"/>
      <c r="ACL33" s="23"/>
      <c r="ACM33" s="23"/>
      <c r="ACN33" s="23"/>
      <c r="ACO33" s="23"/>
      <c r="ACP33" s="23"/>
      <c r="ACQ33" s="23"/>
      <c r="ACR33" s="23"/>
      <c r="ACS33" s="23"/>
      <c r="ACT33" s="23"/>
      <c r="ACU33" s="23"/>
      <c r="ACV33" s="23"/>
      <c r="ACW33" s="23"/>
      <c r="ACX33" s="23"/>
      <c r="ACY33" s="23"/>
      <c r="ACZ33" s="23"/>
      <c r="ADA33" s="23"/>
      <c r="ADB33" s="23"/>
      <c r="ADC33" s="23"/>
      <c r="ADD33" s="23"/>
      <c r="ADE33" s="23"/>
      <c r="ADF33" s="23"/>
      <c r="ADG33" s="23"/>
      <c r="ADH33" s="23"/>
      <c r="ADI33" s="23"/>
      <c r="ADJ33" s="23"/>
      <c r="ADK33" s="23"/>
      <c r="ADL33" s="23"/>
      <c r="ADM33" s="23"/>
      <c r="ADN33" s="23"/>
      <c r="ADO33" s="23"/>
      <c r="ADP33" s="23"/>
      <c r="ADQ33" s="23"/>
      <c r="ADR33" s="23"/>
      <c r="ADS33" s="23"/>
      <c r="ADT33" s="23"/>
      <c r="ADU33" s="23"/>
      <c r="ADV33" s="23"/>
      <c r="ADW33" s="23"/>
      <c r="ADX33" s="23"/>
      <c r="ADY33" s="23"/>
      <c r="ADZ33" s="23"/>
      <c r="AEA33" s="23"/>
      <c r="AEB33" s="23"/>
      <c r="AEC33" s="23"/>
      <c r="AED33" s="23"/>
      <c r="AEE33" s="23"/>
      <c r="AEF33" s="23"/>
      <c r="AEG33" s="23"/>
      <c r="AEH33" s="23"/>
      <c r="AEI33" s="23"/>
      <c r="AEJ33" s="23"/>
      <c r="AEK33" s="23"/>
      <c r="AEL33" s="23"/>
      <c r="AEM33" s="23"/>
      <c r="AEN33" s="23"/>
      <c r="AEO33" s="23"/>
      <c r="AEP33" s="23"/>
      <c r="AEQ33" s="23"/>
      <c r="AER33" s="23"/>
      <c r="AES33" s="23"/>
      <c r="AET33" s="23"/>
      <c r="AEU33" s="23"/>
      <c r="AEV33" s="23"/>
      <c r="AEW33" s="23"/>
      <c r="AEX33" s="23"/>
      <c r="AEY33" s="23"/>
      <c r="AEZ33" s="23"/>
      <c r="AFA33" s="23"/>
      <c r="AFB33" s="23"/>
      <c r="AFC33" s="23"/>
      <c r="AFD33" s="23"/>
      <c r="AFE33" s="23"/>
      <c r="AFF33" s="23"/>
      <c r="AFG33" s="23"/>
      <c r="AFH33" s="23"/>
      <c r="AFI33" s="23"/>
      <c r="AFJ33" s="23"/>
      <c r="AFK33" s="23"/>
      <c r="AFL33" s="23"/>
      <c r="AFM33" s="23"/>
      <c r="AFN33" s="23"/>
      <c r="AFO33" s="23"/>
      <c r="AFP33" s="23"/>
      <c r="AFQ33" s="23"/>
      <c r="AFR33" s="23"/>
      <c r="AFS33" s="23"/>
      <c r="AFT33" s="23"/>
      <c r="AFU33" s="23"/>
      <c r="AFV33" s="23"/>
      <c r="AFW33" s="23"/>
      <c r="AFX33" s="23"/>
      <c r="AFY33" s="23"/>
      <c r="AFZ33" s="23"/>
      <c r="AGA33" s="23"/>
      <c r="AGB33" s="23"/>
      <c r="AGC33" s="23"/>
      <c r="AGD33" s="23"/>
      <c r="AGE33" s="23"/>
      <c r="AGF33" s="23"/>
      <c r="AGG33" s="23"/>
      <c r="AGH33" s="23"/>
      <c r="AGI33" s="23"/>
      <c r="AGJ33" s="23"/>
      <c r="AGK33" s="23"/>
      <c r="AGL33" s="23"/>
      <c r="AGM33" s="23"/>
      <c r="AGN33" s="23"/>
      <c r="AGO33" s="23"/>
      <c r="AGP33" s="23"/>
      <c r="AGQ33" s="23"/>
      <c r="AGR33" s="23"/>
      <c r="AGS33" s="23"/>
      <c r="AGT33" s="23"/>
      <c r="AGU33" s="23"/>
      <c r="AGV33" s="23"/>
      <c r="AGW33" s="23"/>
      <c r="AGX33" s="23"/>
      <c r="AGY33" s="23"/>
      <c r="AGZ33" s="23"/>
      <c r="AHA33" s="23"/>
      <c r="AHB33" s="23"/>
      <c r="AHC33" s="23"/>
      <c r="AHD33" s="23"/>
      <c r="AHE33" s="23"/>
      <c r="AHF33" s="23"/>
      <c r="AHG33" s="23"/>
      <c r="AHH33" s="23"/>
      <c r="AHI33" s="23"/>
      <c r="AHJ33" s="23"/>
      <c r="AHK33" s="23"/>
      <c r="AHL33" s="23"/>
      <c r="AHM33" s="23"/>
      <c r="AHN33" s="23"/>
      <c r="AHO33" s="23"/>
      <c r="AHP33" s="23"/>
      <c r="AHQ33" s="23"/>
      <c r="AHR33" s="23"/>
      <c r="AHS33" s="23"/>
      <c r="AHT33" s="23"/>
      <c r="AHU33" s="23"/>
      <c r="AHV33" s="23"/>
      <c r="AHW33" s="23"/>
      <c r="AHX33" s="23"/>
      <c r="AHY33" s="23"/>
      <c r="AHZ33" s="23"/>
      <c r="AIA33" s="23"/>
      <c r="AIB33" s="23"/>
      <c r="AIC33" s="23"/>
      <c r="AID33" s="23"/>
      <c r="AIE33" s="23"/>
      <c r="AIF33" s="23"/>
      <c r="AIG33" s="23"/>
      <c r="AIH33" s="23"/>
      <c r="AII33" s="23"/>
      <c r="AIJ33" s="23"/>
      <c r="AIK33" s="23"/>
      <c r="AIL33" s="23"/>
      <c r="AIM33" s="23"/>
      <c r="AIN33" s="23"/>
      <c r="AIO33" s="23"/>
      <c r="AIP33" s="23"/>
      <c r="AIQ33" s="23"/>
      <c r="AIR33" s="23"/>
      <c r="AIS33" s="23"/>
      <c r="AIT33" s="23"/>
      <c r="AIU33" s="23"/>
      <c r="AIV33" s="23"/>
      <c r="AIW33" s="23"/>
      <c r="AIX33" s="23"/>
      <c r="AIY33" s="23"/>
      <c r="AIZ33" s="23"/>
      <c r="AJA33" s="23"/>
      <c r="AJB33" s="23"/>
      <c r="AJC33" s="23"/>
      <c r="AJD33" s="23"/>
      <c r="AJE33" s="23"/>
      <c r="AJF33" s="23"/>
      <c r="AJG33" s="23"/>
      <c r="AJH33" s="23"/>
      <c r="AJI33" s="23"/>
      <c r="AJJ33" s="23"/>
      <c r="AJK33" s="23"/>
      <c r="AJL33" s="23"/>
      <c r="AJM33" s="23"/>
      <c r="AJN33" s="23"/>
      <c r="AJO33" s="23"/>
      <c r="AJP33" s="23"/>
      <c r="AJQ33" s="23"/>
      <c r="AJR33" s="23"/>
      <c r="AJS33" s="23"/>
      <c r="AJT33" s="23"/>
      <c r="AJU33" s="23"/>
      <c r="AJV33" s="23"/>
      <c r="AJW33" s="23"/>
      <c r="AJX33" s="23"/>
      <c r="AJY33" s="23"/>
      <c r="AJZ33" s="23"/>
      <c r="AKA33" s="23"/>
      <c r="AKB33" s="23"/>
      <c r="AKC33" s="23"/>
      <c r="AKD33" s="23"/>
      <c r="AKE33" s="23"/>
      <c r="AKF33" s="23"/>
      <c r="AKG33" s="23"/>
      <c r="AKH33" s="23"/>
      <c r="AKI33" s="23"/>
      <c r="AKJ33" s="23"/>
      <c r="AKK33" s="23"/>
      <c r="AKL33" s="23"/>
      <c r="AKM33" s="23"/>
      <c r="AKN33" s="23"/>
      <c r="AKO33" s="23"/>
      <c r="AKP33" s="23"/>
      <c r="AKQ33" s="23"/>
      <c r="AKR33" s="23"/>
      <c r="AKS33" s="23"/>
      <c r="AKT33" s="23"/>
      <c r="AKU33" s="23"/>
      <c r="AKV33" s="23"/>
      <c r="AKW33" s="23"/>
      <c r="AKX33" s="23"/>
      <c r="AKY33" s="23"/>
      <c r="AKZ33" s="23"/>
      <c r="ALA33" s="23"/>
      <c r="ALB33" s="23"/>
      <c r="ALC33" s="23"/>
      <c r="ALD33" s="23"/>
      <c r="ALE33" s="23"/>
      <c r="ALF33" s="23"/>
      <c r="ALG33" s="23"/>
      <c r="ALH33" s="23"/>
      <c r="ALI33" s="23"/>
      <c r="ALJ33" s="23"/>
      <c r="ALK33" s="23"/>
      <c r="ALL33" s="23"/>
      <c r="ALM33" s="23"/>
      <c r="ALN33" s="23"/>
      <c r="ALO33" s="23"/>
      <c r="ALP33" s="23"/>
      <c r="ALQ33" s="23"/>
      <c r="ALR33" s="23"/>
      <c r="ALS33" s="23"/>
      <c r="ALT33" s="23"/>
      <c r="ALU33" s="23"/>
      <c r="ALV33" s="23"/>
      <c r="ALW33" s="23"/>
      <c r="ALX33" s="23"/>
      <c r="ALY33" s="23"/>
      <c r="ALZ33" s="23"/>
      <c r="AMA33" s="23"/>
      <c r="AMB33" s="23"/>
      <c r="AMC33" s="23"/>
    </row>
    <row r="34" spans="1:1017" s="68" customFormat="1" ht="93.75" outlineLevel="1" x14ac:dyDescent="0.3">
      <c r="A34" s="4">
        <v>9</v>
      </c>
      <c r="B34" s="25" t="s">
        <v>26</v>
      </c>
      <c r="C34" s="2" t="s">
        <v>27</v>
      </c>
      <c r="D34" s="79" t="s">
        <v>88</v>
      </c>
      <c r="E34" s="2" t="s">
        <v>28</v>
      </c>
      <c r="F34" s="30" t="s">
        <v>77</v>
      </c>
      <c r="G34" s="5">
        <v>2024</v>
      </c>
      <c r="H34" s="5">
        <v>2024</v>
      </c>
      <c r="I34" s="5">
        <v>2024</v>
      </c>
      <c r="J34" s="31">
        <v>4711.56855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  <c r="TS34" s="23"/>
      <c r="TT34" s="23"/>
      <c r="TU34" s="23"/>
      <c r="TV34" s="23"/>
      <c r="TW34" s="23"/>
      <c r="TX34" s="23"/>
      <c r="TY34" s="23"/>
      <c r="TZ34" s="23"/>
      <c r="UA34" s="23"/>
      <c r="UB34" s="23"/>
      <c r="UC34" s="23"/>
      <c r="UD34" s="23"/>
      <c r="UE34" s="23"/>
      <c r="UF34" s="23"/>
      <c r="UG34" s="23"/>
      <c r="UH34" s="23"/>
      <c r="UI34" s="23"/>
      <c r="UJ34" s="23"/>
      <c r="UK34" s="23"/>
      <c r="UL34" s="23"/>
      <c r="UM34" s="23"/>
      <c r="UN34" s="23"/>
      <c r="UO34" s="23"/>
      <c r="UP34" s="23"/>
      <c r="UQ34" s="23"/>
      <c r="UR34" s="23"/>
      <c r="US34" s="23"/>
      <c r="UT34" s="23"/>
      <c r="UU34" s="23"/>
      <c r="UV34" s="23"/>
      <c r="UW34" s="23"/>
      <c r="UX34" s="23"/>
      <c r="UY34" s="23"/>
      <c r="UZ34" s="23"/>
      <c r="VA34" s="23"/>
      <c r="VB34" s="23"/>
      <c r="VC34" s="23"/>
      <c r="VD34" s="23"/>
      <c r="VE34" s="23"/>
      <c r="VF34" s="23"/>
      <c r="VG34" s="23"/>
      <c r="VH34" s="23"/>
      <c r="VI34" s="23"/>
      <c r="VJ34" s="23"/>
      <c r="VK34" s="23"/>
      <c r="VL34" s="23"/>
      <c r="VM34" s="23"/>
      <c r="VN34" s="23"/>
      <c r="VO34" s="23"/>
      <c r="VP34" s="23"/>
      <c r="VQ34" s="23"/>
      <c r="VR34" s="23"/>
      <c r="VS34" s="23"/>
      <c r="VT34" s="23"/>
      <c r="VU34" s="23"/>
      <c r="VV34" s="23"/>
      <c r="VW34" s="23"/>
      <c r="VX34" s="23"/>
      <c r="VY34" s="23"/>
      <c r="VZ34" s="23"/>
      <c r="WA34" s="23"/>
      <c r="WB34" s="23"/>
      <c r="WC34" s="23"/>
      <c r="WD34" s="23"/>
      <c r="WE34" s="23"/>
      <c r="WF34" s="23"/>
      <c r="WG34" s="23"/>
      <c r="WH34" s="23"/>
      <c r="WI34" s="23"/>
      <c r="WJ34" s="23"/>
      <c r="WK34" s="23"/>
      <c r="WL34" s="23"/>
      <c r="WM34" s="23"/>
      <c r="WN34" s="23"/>
      <c r="WO34" s="23"/>
      <c r="WP34" s="23"/>
      <c r="WQ34" s="23"/>
      <c r="WR34" s="23"/>
      <c r="WS34" s="23"/>
      <c r="WT34" s="23"/>
      <c r="WU34" s="23"/>
      <c r="WV34" s="23"/>
      <c r="WW34" s="23"/>
      <c r="WX34" s="23"/>
      <c r="WY34" s="23"/>
      <c r="WZ34" s="23"/>
      <c r="XA34" s="23"/>
      <c r="XB34" s="23"/>
      <c r="XC34" s="23"/>
      <c r="XD34" s="23"/>
      <c r="XE34" s="23"/>
      <c r="XF34" s="23"/>
      <c r="XG34" s="23"/>
      <c r="XH34" s="23"/>
      <c r="XI34" s="23"/>
      <c r="XJ34" s="23"/>
      <c r="XK34" s="23"/>
      <c r="XL34" s="23"/>
      <c r="XM34" s="23"/>
      <c r="XN34" s="23"/>
      <c r="XO34" s="23"/>
      <c r="XP34" s="23"/>
      <c r="XQ34" s="23"/>
      <c r="XR34" s="23"/>
      <c r="XS34" s="23"/>
      <c r="XT34" s="23"/>
      <c r="XU34" s="23"/>
      <c r="XV34" s="23"/>
      <c r="XW34" s="23"/>
      <c r="XX34" s="23"/>
      <c r="XY34" s="23"/>
      <c r="XZ34" s="23"/>
      <c r="YA34" s="23"/>
      <c r="YB34" s="23"/>
      <c r="YC34" s="23"/>
      <c r="YD34" s="23"/>
      <c r="YE34" s="23"/>
      <c r="YF34" s="23"/>
      <c r="YG34" s="23"/>
      <c r="YH34" s="23"/>
      <c r="YI34" s="23"/>
      <c r="YJ34" s="23"/>
      <c r="YK34" s="23"/>
      <c r="YL34" s="23"/>
      <c r="YM34" s="23"/>
      <c r="YN34" s="23"/>
      <c r="YO34" s="23"/>
      <c r="YP34" s="23"/>
      <c r="YQ34" s="23"/>
      <c r="YR34" s="23"/>
      <c r="YS34" s="23"/>
      <c r="YT34" s="23"/>
      <c r="YU34" s="23"/>
      <c r="YV34" s="23"/>
      <c r="YW34" s="23"/>
      <c r="YX34" s="23"/>
      <c r="YY34" s="23"/>
      <c r="YZ34" s="23"/>
      <c r="ZA34" s="23"/>
      <c r="ZB34" s="23"/>
      <c r="ZC34" s="23"/>
      <c r="ZD34" s="23"/>
      <c r="ZE34" s="23"/>
      <c r="ZF34" s="23"/>
      <c r="ZG34" s="23"/>
      <c r="ZH34" s="23"/>
      <c r="ZI34" s="23"/>
      <c r="ZJ34" s="23"/>
      <c r="ZK34" s="23"/>
      <c r="ZL34" s="23"/>
      <c r="ZM34" s="23"/>
      <c r="ZN34" s="23"/>
      <c r="ZO34" s="23"/>
      <c r="ZP34" s="23"/>
      <c r="ZQ34" s="23"/>
      <c r="ZR34" s="23"/>
      <c r="ZS34" s="23"/>
      <c r="ZT34" s="23"/>
      <c r="ZU34" s="23"/>
      <c r="ZV34" s="23"/>
      <c r="ZW34" s="23"/>
      <c r="ZX34" s="23"/>
      <c r="ZY34" s="23"/>
      <c r="ZZ34" s="23"/>
      <c r="AAA34" s="23"/>
      <c r="AAB34" s="23"/>
      <c r="AAC34" s="23"/>
      <c r="AAD34" s="23"/>
      <c r="AAE34" s="23"/>
      <c r="AAF34" s="23"/>
      <c r="AAG34" s="23"/>
      <c r="AAH34" s="23"/>
      <c r="AAI34" s="23"/>
      <c r="AAJ34" s="23"/>
      <c r="AAK34" s="23"/>
      <c r="AAL34" s="23"/>
      <c r="AAM34" s="23"/>
      <c r="AAN34" s="23"/>
      <c r="AAO34" s="23"/>
      <c r="AAP34" s="23"/>
      <c r="AAQ34" s="23"/>
      <c r="AAR34" s="23"/>
      <c r="AAS34" s="23"/>
      <c r="AAT34" s="23"/>
      <c r="AAU34" s="23"/>
      <c r="AAV34" s="23"/>
      <c r="AAW34" s="23"/>
      <c r="AAX34" s="23"/>
      <c r="AAY34" s="23"/>
      <c r="AAZ34" s="23"/>
      <c r="ABA34" s="23"/>
      <c r="ABB34" s="23"/>
      <c r="ABC34" s="23"/>
      <c r="ABD34" s="23"/>
      <c r="ABE34" s="23"/>
      <c r="ABF34" s="23"/>
      <c r="ABG34" s="23"/>
      <c r="ABH34" s="23"/>
      <c r="ABI34" s="23"/>
      <c r="ABJ34" s="23"/>
      <c r="ABK34" s="23"/>
      <c r="ABL34" s="23"/>
      <c r="ABM34" s="23"/>
      <c r="ABN34" s="23"/>
      <c r="ABO34" s="23"/>
      <c r="ABP34" s="23"/>
      <c r="ABQ34" s="23"/>
      <c r="ABR34" s="23"/>
      <c r="ABS34" s="23"/>
      <c r="ABT34" s="23"/>
      <c r="ABU34" s="23"/>
      <c r="ABV34" s="23"/>
      <c r="ABW34" s="23"/>
      <c r="ABX34" s="23"/>
      <c r="ABY34" s="23"/>
      <c r="ABZ34" s="23"/>
      <c r="ACA34" s="23"/>
      <c r="ACB34" s="23"/>
      <c r="ACC34" s="23"/>
      <c r="ACD34" s="23"/>
      <c r="ACE34" s="23"/>
      <c r="ACF34" s="23"/>
      <c r="ACG34" s="23"/>
      <c r="ACH34" s="23"/>
      <c r="ACI34" s="23"/>
      <c r="ACJ34" s="23"/>
      <c r="ACK34" s="23"/>
      <c r="ACL34" s="23"/>
      <c r="ACM34" s="23"/>
      <c r="ACN34" s="23"/>
      <c r="ACO34" s="23"/>
      <c r="ACP34" s="23"/>
      <c r="ACQ34" s="23"/>
      <c r="ACR34" s="23"/>
      <c r="ACS34" s="23"/>
      <c r="ACT34" s="23"/>
      <c r="ACU34" s="23"/>
      <c r="ACV34" s="23"/>
      <c r="ACW34" s="23"/>
      <c r="ACX34" s="23"/>
      <c r="ACY34" s="23"/>
      <c r="ACZ34" s="23"/>
      <c r="ADA34" s="23"/>
      <c r="ADB34" s="23"/>
      <c r="ADC34" s="23"/>
      <c r="ADD34" s="23"/>
      <c r="ADE34" s="23"/>
      <c r="ADF34" s="23"/>
      <c r="ADG34" s="23"/>
      <c r="ADH34" s="23"/>
      <c r="ADI34" s="23"/>
      <c r="ADJ34" s="23"/>
      <c r="ADK34" s="23"/>
      <c r="ADL34" s="23"/>
      <c r="ADM34" s="23"/>
      <c r="ADN34" s="23"/>
      <c r="ADO34" s="23"/>
      <c r="ADP34" s="23"/>
      <c r="ADQ34" s="23"/>
      <c r="ADR34" s="23"/>
      <c r="ADS34" s="23"/>
      <c r="ADT34" s="23"/>
      <c r="ADU34" s="23"/>
      <c r="ADV34" s="23"/>
      <c r="ADW34" s="23"/>
      <c r="ADX34" s="23"/>
      <c r="ADY34" s="23"/>
      <c r="ADZ34" s="23"/>
      <c r="AEA34" s="23"/>
      <c r="AEB34" s="23"/>
      <c r="AEC34" s="23"/>
      <c r="AED34" s="23"/>
      <c r="AEE34" s="23"/>
      <c r="AEF34" s="23"/>
      <c r="AEG34" s="23"/>
      <c r="AEH34" s="23"/>
      <c r="AEI34" s="23"/>
      <c r="AEJ34" s="23"/>
      <c r="AEK34" s="23"/>
      <c r="AEL34" s="23"/>
      <c r="AEM34" s="23"/>
      <c r="AEN34" s="23"/>
      <c r="AEO34" s="23"/>
      <c r="AEP34" s="23"/>
      <c r="AEQ34" s="23"/>
      <c r="AER34" s="23"/>
      <c r="AES34" s="23"/>
      <c r="AET34" s="23"/>
      <c r="AEU34" s="23"/>
      <c r="AEV34" s="23"/>
      <c r="AEW34" s="23"/>
      <c r="AEX34" s="23"/>
      <c r="AEY34" s="23"/>
      <c r="AEZ34" s="23"/>
      <c r="AFA34" s="23"/>
      <c r="AFB34" s="23"/>
      <c r="AFC34" s="23"/>
      <c r="AFD34" s="23"/>
      <c r="AFE34" s="23"/>
      <c r="AFF34" s="23"/>
      <c r="AFG34" s="23"/>
      <c r="AFH34" s="23"/>
      <c r="AFI34" s="23"/>
      <c r="AFJ34" s="23"/>
      <c r="AFK34" s="23"/>
      <c r="AFL34" s="23"/>
      <c r="AFM34" s="23"/>
      <c r="AFN34" s="23"/>
      <c r="AFO34" s="23"/>
      <c r="AFP34" s="23"/>
      <c r="AFQ34" s="23"/>
      <c r="AFR34" s="23"/>
      <c r="AFS34" s="23"/>
      <c r="AFT34" s="23"/>
      <c r="AFU34" s="23"/>
      <c r="AFV34" s="23"/>
      <c r="AFW34" s="23"/>
      <c r="AFX34" s="23"/>
      <c r="AFY34" s="23"/>
      <c r="AFZ34" s="23"/>
      <c r="AGA34" s="23"/>
      <c r="AGB34" s="23"/>
      <c r="AGC34" s="23"/>
      <c r="AGD34" s="23"/>
      <c r="AGE34" s="23"/>
      <c r="AGF34" s="23"/>
      <c r="AGG34" s="23"/>
      <c r="AGH34" s="23"/>
      <c r="AGI34" s="23"/>
      <c r="AGJ34" s="23"/>
      <c r="AGK34" s="23"/>
      <c r="AGL34" s="23"/>
      <c r="AGM34" s="23"/>
      <c r="AGN34" s="23"/>
      <c r="AGO34" s="23"/>
      <c r="AGP34" s="23"/>
      <c r="AGQ34" s="23"/>
      <c r="AGR34" s="23"/>
      <c r="AGS34" s="23"/>
      <c r="AGT34" s="23"/>
      <c r="AGU34" s="23"/>
      <c r="AGV34" s="23"/>
      <c r="AGW34" s="23"/>
      <c r="AGX34" s="23"/>
      <c r="AGY34" s="23"/>
      <c r="AGZ34" s="23"/>
      <c r="AHA34" s="23"/>
      <c r="AHB34" s="23"/>
      <c r="AHC34" s="23"/>
      <c r="AHD34" s="23"/>
      <c r="AHE34" s="23"/>
      <c r="AHF34" s="23"/>
      <c r="AHG34" s="23"/>
      <c r="AHH34" s="23"/>
      <c r="AHI34" s="23"/>
      <c r="AHJ34" s="23"/>
      <c r="AHK34" s="23"/>
      <c r="AHL34" s="23"/>
      <c r="AHM34" s="23"/>
      <c r="AHN34" s="23"/>
      <c r="AHO34" s="23"/>
      <c r="AHP34" s="23"/>
      <c r="AHQ34" s="23"/>
      <c r="AHR34" s="23"/>
      <c r="AHS34" s="23"/>
      <c r="AHT34" s="23"/>
      <c r="AHU34" s="23"/>
      <c r="AHV34" s="23"/>
      <c r="AHW34" s="23"/>
      <c r="AHX34" s="23"/>
      <c r="AHY34" s="23"/>
      <c r="AHZ34" s="23"/>
      <c r="AIA34" s="23"/>
      <c r="AIB34" s="23"/>
      <c r="AIC34" s="23"/>
      <c r="AID34" s="23"/>
      <c r="AIE34" s="23"/>
      <c r="AIF34" s="23"/>
      <c r="AIG34" s="23"/>
      <c r="AIH34" s="23"/>
      <c r="AII34" s="23"/>
      <c r="AIJ34" s="23"/>
      <c r="AIK34" s="23"/>
      <c r="AIL34" s="23"/>
      <c r="AIM34" s="23"/>
      <c r="AIN34" s="23"/>
      <c r="AIO34" s="23"/>
      <c r="AIP34" s="23"/>
      <c r="AIQ34" s="23"/>
      <c r="AIR34" s="23"/>
      <c r="AIS34" s="23"/>
      <c r="AIT34" s="23"/>
      <c r="AIU34" s="23"/>
      <c r="AIV34" s="23"/>
      <c r="AIW34" s="23"/>
      <c r="AIX34" s="23"/>
      <c r="AIY34" s="23"/>
      <c r="AIZ34" s="23"/>
      <c r="AJA34" s="23"/>
      <c r="AJB34" s="23"/>
      <c r="AJC34" s="23"/>
      <c r="AJD34" s="23"/>
      <c r="AJE34" s="23"/>
      <c r="AJF34" s="23"/>
      <c r="AJG34" s="23"/>
      <c r="AJH34" s="23"/>
      <c r="AJI34" s="23"/>
      <c r="AJJ34" s="23"/>
      <c r="AJK34" s="23"/>
      <c r="AJL34" s="23"/>
      <c r="AJM34" s="23"/>
      <c r="AJN34" s="23"/>
      <c r="AJO34" s="23"/>
      <c r="AJP34" s="23"/>
      <c r="AJQ34" s="23"/>
      <c r="AJR34" s="23"/>
      <c r="AJS34" s="23"/>
      <c r="AJT34" s="23"/>
      <c r="AJU34" s="23"/>
      <c r="AJV34" s="23"/>
      <c r="AJW34" s="23"/>
      <c r="AJX34" s="23"/>
      <c r="AJY34" s="23"/>
      <c r="AJZ34" s="23"/>
      <c r="AKA34" s="23"/>
      <c r="AKB34" s="23"/>
      <c r="AKC34" s="23"/>
      <c r="AKD34" s="23"/>
      <c r="AKE34" s="23"/>
      <c r="AKF34" s="23"/>
      <c r="AKG34" s="23"/>
      <c r="AKH34" s="23"/>
      <c r="AKI34" s="23"/>
      <c r="AKJ34" s="23"/>
      <c r="AKK34" s="23"/>
      <c r="AKL34" s="23"/>
      <c r="AKM34" s="23"/>
      <c r="AKN34" s="23"/>
      <c r="AKO34" s="23"/>
      <c r="AKP34" s="23"/>
      <c r="AKQ34" s="23"/>
      <c r="AKR34" s="23"/>
      <c r="AKS34" s="23"/>
      <c r="AKT34" s="23"/>
      <c r="AKU34" s="23"/>
      <c r="AKV34" s="23"/>
      <c r="AKW34" s="23"/>
      <c r="AKX34" s="23"/>
      <c r="AKY34" s="23"/>
      <c r="AKZ34" s="23"/>
      <c r="ALA34" s="23"/>
      <c r="ALB34" s="23"/>
      <c r="ALC34" s="23"/>
      <c r="ALD34" s="23"/>
      <c r="ALE34" s="23"/>
      <c r="ALF34" s="23"/>
      <c r="ALG34" s="23"/>
      <c r="ALH34" s="23"/>
      <c r="ALI34" s="23"/>
      <c r="ALJ34" s="23"/>
      <c r="ALK34" s="23"/>
      <c r="ALL34" s="23"/>
      <c r="ALM34" s="23"/>
      <c r="ALN34" s="23"/>
      <c r="ALO34" s="23"/>
      <c r="ALP34" s="23"/>
      <c r="ALQ34" s="23"/>
      <c r="ALR34" s="23"/>
      <c r="ALS34" s="23"/>
      <c r="ALT34" s="23"/>
      <c r="ALU34" s="23"/>
      <c r="ALV34" s="23"/>
      <c r="ALW34" s="23"/>
      <c r="ALX34" s="23"/>
      <c r="ALY34" s="23"/>
      <c r="ALZ34" s="23"/>
      <c r="AMA34" s="23"/>
      <c r="AMB34" s="23"/>
      <c r="AMC34" s="23"/>
    </row>
    <row r="35" spans="1:1017" s="68" customFormat="1" ht="93.75" outlineLevel="1" x14ac:dyDescent="0.3">
      <c r="A35" s="4">
        <v>10</v>
      </c>
      <c r="B35" s="25" t="s">
        <v>26</v>
      </c>
      <c r="C35" s="23" t="s">
        <v>59</v>
      </c>
      <c r="D35" s="79" t="s">
        <v>88</v>
      </c>
      <c r="E35" s="2" t="s">
        <v>29</v>
      </c>
      <c r="F35" s="28" t="s">
        <v>78</v>
      </c>
      <c r="G35" s="5">
        <v>2024</v>
      </c>
      <c r="H35" s="5">
        <v>2024</v>
      </c>
      <c r="I35" s="5">
        <v>2024</v>
      </c>
      <c r="J35" s="31">
        <v>4166.6682599999995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  <c r="TS35" s="23"/>
      <c r="TT35" s="23"/>
      <c r="TU35" s="23"/>
      <c r="TV35" s="23"/>
      <c r="TW35" s="23"/>
      <c r="TX35" s="23"/>
      <c r="TY35" s="23"/>
      <c r="TZ35" s="23"/>
      <c r="UA35" s="23"/>
      <c r="UB35" s="23"/>
      <c r="UC35" s="23"/>
      <c r="UD35" s="23"/>
      <c r="UE35" s="23"/>
      <c r="UF35" s="23"/>
      <c r="UG35" s="23"/>
      <c r="UH35" s="23"/>
      <c r="UI35" s="23"/>
      <c r="UJ35" s="23"/>
      <c r="UK35" s="23"/>
      <c r="UL35" s="23"/>
      <c r="UM35" s="23"/>
      <c r="UN35" s="23"/>
      <c r="UO35" s="23"/>
      <c r="UP35" s="23"/>
      <c r="UQ35" s="23"/>
      <c r="UR35" s="23"/>
      <c r="US35" s="23"/>
      <c r="UT35" s="23"/>
      <c r="UU35" s="23"/>
      <c r="UV35" s="23"/>
      <c r="UW35" s="23"/>
      <c r="UX35" s="23"/>
      <c r="UY35" s="23"/>
      <c r="UZ35" s="23"/>
      <c r="VA35" s="23"/>
      <c r="VB35" s="23"/>
      <c r="VC35" s="23"/>
      <c r="VD35" s="23"/>
      <c r="VE35" s="23"/>
      <c r="VF35" s="23"/>
      <c r="VG35" s="23"/>
      <c r="VH35" s="23"/>
      <c r="VI35" s="23"/>
      <c r="VJ35" s="23"/>
      <c r="VK35" s="23"/>
      <c r="VL35" s="23"/>
      <c r="VM35" s="23"/>
      <c r="VN35" s="23"/>
      <c r="VO35" s="23"/>
      <c r="VP35" s="23"/>
      <c r="VQ35" s="23"/>
      <c r="VR35" s="23"/>
      <c r="VS35" s="23"/>
      <c r="VT35" s="23"/>
      <c r="VU35" s="23"/>
      <c r="VV35" s="23"/>
      <c r="VW35" s="23"/>
      <c r="VX35" s="23"/>
      <c r="VY35" s="23"/>
      <c r="VZ35" s="23"/>
      <c r="WA35" s="23"/>
      <c r="WB35" s="23"/>
      <c r="WC35" s="23"/>
      <c r="WD35" s="23"/>
      <c r="WE35" s="23"/>
      <c r="WF35" s="23"/>
      <c r="WG35" s="23"/>
      <c r="WH35" s="23"/>
      <c r="WI35" s="23"/>
      <c r="WJ35" s="23"/>
      <c r="WK35" s="23"/>
      <c r="WL35" s="23"/>
      <c r="WM35" s="23"/>
      <c r="WN35" s="23"/>
      <c r="WO35" s="23"/>
      <c r="WP35" s="23"/>
      <c r="WQ35" s="23"/>
      <c r="WR35" s="23"/>
      <c r="WS35" s="23"/>
      <c r="WT35" s="23"/>
      <c r="WU35" s="23"/>
      <c r="WV35" s="23"/>
      <c r="WW35" s="23"/>
      <c r="WX35" s="23"/>
      <c r="WY35" s="23"/>
      <c r="WZ35" s="23"/>
      <c r="XA35" s="23"/>
      <c r="XB35" s="23"/>
      <c r="XC35" s="23"/>
      <c r="XD35" s="23"/>
      <c r="XE35" s="23"/>
      <c r="XF35" s="23"/>
      <c r="XG35" s="23"/>
      <c r="XH35" s="23"/>
      <c r="XI35" s="23"/>
      <c r="XJ35" s="23"/>
      <c r="XK35" s="23"/>
      <c r="XL35" s="23"/>
      <c r="XM35" s="23"/>
      <c r="XN35" s="23"/>
      <c r="XO35" s="23"/>
      <c r="XP35" s="23"/>
      <c r="XQ35" s="23"/>
      <c r="XR35" s="23"/>
      <c r="XS35" s="23"/>
      <c r="XT35" s="23"/>
      <c r="XU35" s="23"/>
      <c r="XV35" s="23"/>
      <c r="XW35" s="23"/>
      <c r="XX35" s="23"/>
      <c r="XY35" s="23"/>
      <c r="XZ35" s="23"/>
      <c r="YA35" s="23"/>
      <c r="YB35" s="23"/>
      <c r="YC35" s="23"/>
      <c r="YD35" s="23"/>
      <c r="YE35" s="23"/>
      <c r="YF35" s="23"/>
      <c r="YG35" s="23"/>
      <c r="YH35" s="23"/>
      <c r="YI35" s="23"/>
      <c r="YJ35" s="23"/>
      <c r="YK35" s="23"/>
      <c r="YL35" s="23"/>
      <c r="YM35" s="23"/>
      <c r="YN35" s="23"/>
      <c r="YO35" s="23"/>
      <c r="YP35" s="23"/>
      <c r="YQ35" s="23"/>
      <c r="YR35" s="23"/>
      <c r="YS35" s="23"/>
      <c r="YT35" s="23"/>
      <c r="YU35" s="23"/>
      <c r="YV35" s="23"/>
      <c r="YW35" s="23"/>
      <c r="YX35" s="23"/>
      <c r="YY35" s="23"/>
      <c r="YZ35" s="23"/>
      <c r="ZA35" s="23"/>
      <c r="ZB35" s="23"/>
      <c r="ZC35" s="23"/>
      <c r="ZD35" s="23"/>
      <c r="ZE35" s="23"/>
      <c r="ZF35" s="23"/>
      <c r="ZG35" s="23"/>
      <c r="ZH35" s="23"/>
      <c r="ZI35" s="23"/>
      <c r="ZJ35" s="23"/>
      <c r="ZK35" s="23"/>
      <c r="ZL35" s="23"/>
      <c r="ZM35" s="23"/>
      <c r="ZN35" s="23"/>
      <c r="ZO35" s="23"/>
      <c r="ZP35" s="23"/>
      <c r="ZQ35" s="23"/>
      <c r="ZR35" s="23"/>
      <c r="ZS35" s="23"/>
      <c r="ZT35" s="23"/>
      <c r="ZU35" s="23"/>
      <c r="ZV35" s="23"/>
      <c r="ZW35" s="23"/>
      <c r="ZX35" s="23"/>
      <c r="ZY35" s="23"/>
      <c r="ZZ35" s="23"/>
      <c r="AAA35" s="23"/>
      <c r="AAB35" s="23"/>
      <c r="AAC35" s="23"/>
      <c r="AAD35" s="23"/>
      <c r="AAE35" s="23"/>
      <c r="AAF35" s="23"/>
      <c r="AAG35" s="23"/>
      <c r="AAH35" s="23"/>
      <c r="AAI35" s="23"/>
      <c r="AAJ35" s="23"/>
      <c r="AAK35" s="23"/>
      <c r="AAL35" s="23"/>
      <c r="AAM35" s="23"/>
      <c r="AAN35" s="23"/>
      <c r="AAO35" s="23"/>
      <c r="AAP35" s="23"/>
      <c r="AAQ35" s="23"/>
      <c r="AAR35" s="23"/>
      <c r="AAS35" s="23"/>
      <c r="AAT35" s="23"/>
      <c r="AAU35" s="23"/>
      <c r="AAV35" s="23"/>
      <c r="AAW35" s="23"/>
      <c r="AAX35" s="23"/>
      <c r="AAY35" s="23"/>
      <c r="AAZ35" s="23"/>
      <c r="ABA35" s="23"/>
      <c r="ABB35" s="23"/>
      <c r="ABC35" s="23"/>
      <c r="ABD35" s="23"/>
      <c r="ABE35" s="23"/>
      <c r="ABF35" s="23"/>
      <c r="ABG35" s="23"/>
      <c r="ABH35" s="23"/>
      <c r="ABI35" s="23"/>
      <c r="ABJ35" s="23"/>
      <c r="ABK35" s="23"/>
      <c r="ABL35" s="23"/>
      <c r="ABM35" s="23"/>
      <c r="ABN35" s="23"/>
      <c r="ABO35" s="23"/>
      <c r="ABP35" s="23"/>
      <c r="ABQ35" s="23"/>
      <c r="ABR35" s="23"/>
      <c r="ABS35" s="23"/>
      <c r="ABT35" s="23"/>
      <c r="ABU35" s="23"/>
      <c r="ABV35" s="23"/>
      <c r="ABW35" s="23"/>
      <c r="ABX35" s="23"/>
      <c r="ABY35" s="23"/>
      <c r="ABZ35" s="23"/>
      <c r="ACA35" s="23"/>
      <c r="ACB35" s="23"/>
      <c r="ACC35" s="23"/>
      <c r="ACD35" s="23"/>
      <c r="ACE35" s="23"/>
      <c r="ACF35" s="23"/>
      <c r="ACG35" s="23"/>
      <c r="ACH35" s="23"/>
      <c r="ACI35" s="23"/>
      <c r="ACJ35" s="23"/>
      <c r="ACK35" s="23"/>
      <c r="ACL35" s="23"/>
      <c r="ACM35" s="23"/>
      <c r="ACN35" s="23"/>
      <c r="ACO35" s="23"/>
      <c r="ACP35" s="23"/>
      <c r="ACQ35" s="23"/>
      <c r="ACR35" s="23"/>
      <c r="ACS35" s="23"/>
      <c r="ACT35" s="23"/>
      <c r="ACU35" s="23"/>
      <c r="ACV35" s="23"/>
      <c r="ACW35" s="23"/>
      <c r="ACX35" s="23"/>
      <c r="ACY35" s="23"/>
      <c r="ACZ35" s="23"/>
      <c r="ADA35" s="23"/>
      <c r="ADB35" s="23"/>
      <c r="ADC35" s="23"/>
      <c r="ADD35" s="23"/>
      <c r="ADE35" s="23"/>
      <c r="ADF35" s="23"/>
      <c r="ADG35" s="23"/>
      <c r="ADH35" s="23"/>
      <c r="ADI35" s="23"/>
      <c r="ADJ35" s="23"/>
      <c r="ADK35" s="23"/>
      <c r="ADL35" s="23"/>
      <c r="ADM35" s="23"/>
      <c r="ADN35" s="23"/>
      <c r="ADO35" s="23"/>
      <c r="ADP35" s="23"/>
      <c r="ADQ35" s="23"/>
      <c r="ADR35" s="23"/>
      <c r="ADS35" s="23"/>
      <c r="ADT35" s="23"/>
      <c r="ADU35" s="23"/>
      <c r="ADV35" s="23"/>
      <c r="ADW35" s="23"/>
      <c r="ADX35" s="23"/>
      <c r="ADY35" s="23"/>
      <c r="ADZ35" s="23"/>
      <c r="AEA35" s="23"/>
      <c r="AEB35" s="23"/>
      <c r="AEC35" s="23"/>
      <c r="AED35" s="23"/>
      <c r="AEE35" s="23"/>
      <c r="AEF35" s="23"/>
      <c r="AEG35" s="23"/>
      <c r="AEH35" s="23"/>
      <c r="AEI35" s="23"/>
      <c r="AEJ35" s="23"/>
      <c r="AEK35" s="23"/>
      <c r="AEL35" s="23"/>
      <c r="AEM35" s="23"/>
      <c r="AEN35" s="23"/>
      <c r="AEO35" s="23"/>
      <c r="AEP35" s="23"/>
      <c r="AEQ35" s="23"/>
      <c r="AER35" s="23"/>
      <c r="AES35" s="23"/>
      <c r="AET35" s="23"/>
      <c r="AEU35" s="23"/>
      <c r="AEV35" s="23"/>
      <c r="AEW35" s="23"/>
      <c r="AEX35" s="23"/>
      <c r="AEY35" s="23"/>
      <c r="AEZ35" s="23"/>
      <c r="AFA35" s="23"/>
      <c r="AFB35" s="23"/>
      <c r="AFC35" s="23"/>
      <c r="AFD35" s="23"/>
      <c r="AFE35" s="23"/>
      <c r="AFF35" s="23"/>
      <c r="AFG35" s="23"/>
      <c r="AFH35" s="23"/>
      <c r="AFI35" s="23"/>
      <c r="AFJ35" s="23"/>
      <c r="AFK35" s="23"/>
      <c r="AFL35" s="23"/>
      <c r="AFM35" s="23"/>
      <c r="AFN35" s="23"/>
      <c r="AFO35" s="23"/>
      <c r="AFP35" s="23"/>
      <c r="AFQ35" s="23"/>
      <c r="AFR35" s="23"/>
      <c r="AFS35" s="23"/>
      <c r="AFT35" s="23"/>
      <c r="AFU35" s="23"/>
      <c r="AFV35" s="23"/>
      <c r="AFW35" s="23"/>
      <c r="AFX35" s="23"/>
      <c r="AFY35" s="23"/>
      <c r="AFZ35" s="23"/>
      <c r="AGA35" s="23"/>
      <c r="AGB35" s="23"/>
      <c r="AGC35" s="23"/>
      <c r="AGD35" s="23"/>
      <c r="AGE35" s="23"/>
      <c r="AGF35" s="23"/>
      <c r="AGG35" s="23"/>
      <c r="AGH35" s="23"/>
      <c r="AGI35" s="23"/>
      <c r="AGJ35" s="23"/>
      <c r="AGK35" s="23"/>
      <c r="AGL35" s="23"/>
      <c r="AGM35" s="23"/>
      <c r="AGN35" s="23"/>
      <c r="AGO35" s="23"/>
      <c r="AGP35" s="23"/>
      <c r="AGQ35" s="23"/>
      <c r="AGR35" s="23"/>
      <c r="AGS35" s="23"/>
      <c r="AGT35" s="23"/>
      <c r="AGU35" s="23"/>
      <c r="AGV35" s="23"/>
      <c r="AGW35" s="23"/>
      <c r="AGX35" s="23"/>
      <c r="AGY35" s="23"/>
      <c r="AGZ35" s="23"/>
      <c r="AHA35" s="23"/>
      <c r="AHB35" s="23"/>
      <c r="AHC35" s="23"/>
      <c r="AHD35" s="23"/>
      <c r="AHE35" s="23"/>
      <c r="AHF35" s="23"/>
      <c r="AHG35" s="23"/>
      <c r="AHH35" s="23"/>
      <c r="AHI35" s="23"/>
      <c r="AHJ35" s="23"/>
      <c r="AHK35" s="23"/>
      <c r="AHL35" s="23"/>
      <c r="AHM35" s="23"/>
      <c r="AHN35" s="23"/>
      <c r="AHO35" s="23"/>
      <c r="AHP35" s="23"/>
      <c r="AHQ35" s="23"/>
      <c r="AHR35" s="23"/>
      <c r="AHS35" s="23"/>
      <c r="AHT35" s="23"/>
      <c r="AHU35" s="23"/>
      <c r="AHV35" s="23"/>
      <c r="AHW35" s="23"/>
      <c r="AHX35" s="23"/>
      <c r="AHY35" s="23"/>
      <c r="AHZ35" s="23"/>
      <c r="AIA35" s="23"/>
      <c r="AIB35" s="23"/>
      <c r="AIC35" s="23"/>
      <c r="AID35" s="23"/>
      <c r="AIE35" s="23"/>
      <c r="AIF35" s="23"/>
      <c r="AIG35" s="23"/>
      <c r="AIH35" s="23"/>
      <c r="AII35" s="23"/>
      <c r="AIJ35" s="23"/>
      <c r="AIK35" s="23"/>
      <c r="AIL35" s="23"/>
      <c r="AIM35" s="23"/>
      <c r="AIN35" s="23"/>
      <c r="AIO35" s="23"/>
      <c r="AIP35" s="23"/>
      <c r="AIQ35" s="23"/>
      <c r="AIR35" s="23"/>
      <c r="AIS35" s="23"/>
      <c r="AIT35" s="23"/>
      <c r="AIU35" s="23"/>
      <c r="AIV35" s="23"/>
      <c r="AIW35" s="23"/>
      <c r="AIX35" s="23"/>
      <c r="AIY35" s="23"/>
      <c r="AIZ35" s="23"/>
      <c r="AJA35" s="23"/>
      <c r="AJB35" s="23"/>
      <c r="AJC35" s="23"/>
      <c r="AJD35" s="23"/>
      <c r="AJE35" s="23"/>
      <c r="AJF35" s="23"/>
      <c r="AJG35" s="23"/>
      <c r="AJH35" s="23"/>
      <c r="AJI35" s="23"/>
      <c r="AJJ35" s="23"/>
      <c r="AJK35" s="23"/>
      <c r="AJL35" s="23"/>
      <c r="AJM35" s="23"/>
      <c r="AJN35" s="23"/>
      <c r="AJO35" s="23"/>
      <c r="AJP35" s="23"/>
      <c r="AJQ35" s="23"/>
      <c r="AJR35" s="23"/>
      <c r="AJS35" s="23"/>
      <c r="AJT35" s="23"/>
      <c r="AJU35" s="23"/>
      <c r="AJV35" s="23"/>
      <c r="AJW35" s="23"/>
      <c r="AJX35" s="23"/>
      <c r="AJY35" s="23"/>
      <c r="AJZ35" s="23"/>
      <c r="AKA35" s="23"/>
      <c r="AKB35" s="23"/>
      <c r="AKC35" s="23"/>
      <c r="AKD35" s="23"/>
      <c r="AKE35" s="23"/>
      <c r="AKF35" s="23"/>
      <c r="AKG35" s="23"/>
      <c r="AKH35" s="23"/>
      <c r="AKI35" s="23"/>
      <c r="AKJ35" s="23"/>
      <c r="AKK35" s="23"/>
      <c r="AKL35" s="23"/>
      <c r="AKM35" s="23"/>
      <c r="AKN35" s="23"/>
      <c r="AKO35" s="23"/>
      <c r="AKP35" s="23"/>
      <c r="AKQ35" s="23"/>
      <c r="AKR35" s="23"/>
      <c r="AKS35" s="23"/>
      <c r="AKT35" s="23"/>
      <c r="AKU35" s="23"/>
      <c r="AKV35" s="23"/>
      <c r="AKW35" s="23"/>
      <c r="AKX35" s="23"/>
      <c r="AKY35" s="23"/>
      <c r="AKZ35" s="23"/>
      <c r="ALA35" s="23"/>
      <c r="ALB35" s="23"/>
      <c r="ALC35" s="23"/>
      <c r="ALD35" s="23"/>
      <c r="ALE35" s="23"/>
      <c r="ALF35" s="23"/>
      <c r="ALG35" s="23"/>
      <c r="ALH35" s="23"/>
      <c r="ALI35" s="23"/>
      <c r="ALJ35" s="23"/>
      <c r="ALK35" s="23"/>
      <c r="ALL35" s="23"/>
      <c r="ALM35" s="23"/>
      <c r="ALN35" s="23"/>
      <c r="ALO35" s="23"/>
      <c r="ALP35" s="23"/>
      <c r="ALQ35" s="23"/>
      <c r="ALR35" s="23"/>
      <c r="ALS35" s="23"/>
      <c r="ALT35" s="23"/>
      <c r="ALU35" s="23"/>
      <c r="ALV35" s="23"/>
      <c r="ALW35" s="23"/>
      <c r="ALX35" s="23"/>
      <c r="ALY35" s="23"/>
      <c r="ALZ35" s="23"/>
      <c r="AMA35" s="23"/>
      <c r="AMB35" s="23"/>
      <c r="AMC35" s="23"/>
    </row>
    <row r="36" spans="1:1017" s="68" customFormat="1" ht="93.75" outlineLevel="1" x14ac:dyDescent="0.3">
      <c r="A36" s="4">
        <v>11</v>
      </c>
      <c r="B36" s="25" t="s">
        <v>26</v>
      </c>
      <c r="C36" s="25" t="s">
        <v>59</v>
      </c>
      <c r="D36" s="78" t="s">
        <v>84</v>
      </c>
      <c r="E36" s="2" t="s">
        <v>29</v>
      </c>
      <c r="F36" s="28" t="s">
        <v>79</v>
      </c>
      <c r="G36" s="5">
        <v>2024</v>
      </c>
      <c r="H36" s="5">
        <v>2024</v>
      </c>
      <c r="I36" s="5">
        <v>2024</v>
      </c>
      <c r="J36" s="31">
        <v>5279.38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  <c r="TI36" s="23"/>
      <c r="TJ36" s="23"/>
      <c r="TK36" s="23"/>
      <c r="TL36" s="23"/>
      <c r="TM36" s="23"/>
      <c r="TN36" s="23"/>
      <c r="TO36" s="23"/>
      <c r="TP36" s="23"/>
      <c r="TQ36" s="23"/>
      <c r="TR36" s="23"/>
      <c r="TS36" s="23"/>
      <c r="TT36" s="23"/>
      <c r="TU36" s="23"/>
      <c r="TV36" s="23"/>
      <c r="TW36" s="23"/>
      <c r="TX36" s="23"/>
      <c r="TY36" s="23"/>
      <c r="TZ36" s="23"/>
      <c r="UA36" s="23"/>
      <c r="UB36" s="23"/>
      <c r="UC36" s="23"/>
      <c r="UD36" s="23"/>
      <c r="UE36" s="23"/>
      <c r="UF36" s="23"/>
      <c r="UG36" s="23"/>
      <c r="UH36" s="23"/>
      <c r="UI36" s="23"/>
      <c r="UJ36" s="23"/>
      <c r="UK36" s="23"/>
      <c r="UL36" s="23"/>
      <c r="UM36" s="23"/>
      <c r="UN36" s="23"/>
      <c r="UO36" s="23"/>
      <c r="UP36" s="23"/>
      <c r="UQ36" s="23"/>
      <c r="UR36" s="23"/>
      <c r="US36" s="23"/>
      <c r="UT36" s="23"/>
      <c r="UU36" s="23"/>
      <c r="UV36" s="23"/>
      <c r="UW36" s="23"/>
      <c r="UX36" s="23"/>
      <c r="UY36" s="23"/>
      <c r="UZ36" s="23"/>
      <c r="VA36" s="23"/>
      <c r="VB36" s="23"/>
      <c r="VC36" s="23"/>
      <c r="VD36" s="23"/>
      <c r="VE36" s="23"/>
      <c r="VF36" s="23"/>
      <c r="VG36" s="23"/>
      <c r="VH36" s="23"/>
      <c r="VI36" s="23"/>
      <c r="VJ36" s="23"/>
      <c r="VK36" s="23"/>
      <c r="VL36" s="23"/>
      <c r="VM36" s="23"/>
      <c r="VN36" s="23"/>
      <c r="VO36" s="23"/>
      <c r="VP36" s="23"/>
      <c r="VQ36" s="23"/>
      <c r="VR36" s="23"/>
      <c r="VS36" s="23"/>
      <c r="VT36" s="23"/>
      <c r="VU36" s="23"/>
      <c r="VV36" s="23"/>
      <c r="VW36" s="23"/>
      <c r="VX36" s="23"/>
      <c r="VY36" s="23"/>
      <c r="VZ36" s="23"/>
      <c r="WA36" s="23"/>
      <c r="WB36" s="23"/>
      <c r="WC36" s="23"/>
      <c r="WD36" s="23"/>
      <c r="WE36" s="23"/>
      <c r="WF36" s="23"/>
      <c r="WG36" s="23"/>
      <c r="WH36" s="23"/>
      <c r="WI36" s="23"/>
      <c r="WJ36" s="23"/>
      <c r="WK36" s="23"/>
      <c r="WL36" s="23"/>
      <c r="WM36" s="23"/>
      <c r="WN36" s="23"/>
      <c r="WO36" s="23"/>
      <c r="WP36" s="23"/>
      <c r="WQ36" s="23"/>
      <c r="WR36" s="23"/>
      <c r="WS36" s="23"/>
      <c r="WT36" s="23"/>
      <c r="WU36" s="23"/>
      <c r="WV36" s="23"/>
      <c r="WW36" s="23"/>
      <c r="WX36" s="23"/>
      <c r="WY36" s="23"/>
      <c r="WZ36" s="23"/>
      <c r="XA36" s="23"/>
      <c r="XB36" s="23"/>
      <c r="XC36" s="23"/>
      <c r="XD36" s="23"/>
      <c r="XE36" s="23"/>
      <c r="XF36" s="23"/>
      <c r="XG36" s="23"/>
      <c r="XH36" s="23"/>
      <c r="XI36" s="23"/>
      <c r="XJ36" s="23"/>
      <c r="XK36" s="23"/>
      <c r="XL36" s="23"/>
      <c r="XM36" s="23"/>
      <c r="XN36" s="23"/>
      <c r="XO36" s="23"/>
      <c r="XP36" s="23"/>
      <c r="XQ36" s="23"/>
      <c r="XR36" s="23"/>
      <c r="XS36" s="23"/>
      <c r="XT36" s="23"/>
      <c r="XU36" s="23"/>
      <c r="XV36" s="23"/>
      <c r="XW36" s="23"/>
      <c r="XX36" s="23"/>
      <c r="XY36" s="23"/>
      <c r="XZ36" s="23"/>
      <c r="YA36" s="23"/>
      <c r="YB36" s="23"/>
      <c r="YC36" s="23"/>
      <c r="YD36" s="23"/>
      <c r="YE36" s="23"/>
      <c r="YF36" s="23"/>
      <c r="YG36" s="23"/>
      <c r="YH36" s="23"/>
      <c r="YI36" s="23"/>
      <c r="YJ36" s="23"/>
      <c r="YK36" s="23"/>
      <c r="YL36" s="23"/>
      <c r="YM36" s="23"/>
      <c r="YN36" s="23"/>
      <c r="YO36" s="23"/>
      <c r="YP36" s="23"/>
      <c r="YQ36" s="23"/>
      <c r="YR36" s="23"/>
      <c r="YS36" s="23"/>
      <c r="YT36" s="23"/>
      <c r="YU36" s="23"/>
      <c r="YV36" s="23"/>
      <c r="YW36" s="23"/>
      <c r="YX36" s="23"/>
      <c r="YY36" s="23"/>
      <c r="YZ36" s="23"/>
      <c r="ZA36" s="23"/>
      <c r="ZB36" s="23"/>
      <c r="ZC36" s="23"/>
      <c r="ZD36" s="23"/>
      <c r="ZE36" s="23"/>
      <c r="ZF36" s="23"/>
      <c r="ZG36" s="23"/>
      <c r="ZH36" s="23"/>
      <c r="ZI36" s="23"/>
      <c r="ZJ36" s="23"/>
      <c r="ZK36" s="23"/>
      <c r="ZL36" s="23"/>
      <c r="ZM36" s="23"/>
      <c r="ZN36" s="23"/>
      <c r="ZO36" s="23"/>
      <c r="ZP36" s="23"/>
      <c r="ZQ36" s="23"/>
      <c r="ZR36" s="23"/>
      <c r="ZS36" s="23"/>
      <c r="ZT36" s="23"/>
      <c r="ZU36" s="23"/>
      <c r="ZV36" s="23"/>
      <c r="ZW36" s="23"/>
      <c r="ZX36" s="23"/>
      <c r="ZY36" s="23"/>
      <c r="ZZ36" s="23"/>
      <c r="AAA36" s="23"/>
      <c r="AAB36" s="23"/>
      <c r="AAC36" s="23"/>
      <c r="AAD36" s="23"/>
      <c r="AAE36" s="23"/>
      <c r="AAF36" s="23"/>
      <c r="AAG36" s="23"/>
      <c r="AAH36" s="23"/>
      <c r="AAI36" s="23"/>
      <c r="AAJ36" s="23"/>
      <c r="AAK36" s="23"/>
      <c r="AAL36" s="23"/>
      <c r="AAM36" s="23"/>
      <c r="AAN36" s="23"/>
      <c r="AAO36" s="23"/>
      <c r="AAP36" s="23"/>
      <c r="AAQ36" s="23"/>
      <c r="AAR36" s="23"/>
      <c r="AAS36" s="23"/>
      <c r="AAT36" s="23"/>
      <c r="AAU36" s="23"/>
      <c r="AAV36" s="23"/>
      <c r="AAW36" s="23"/>
      <c r="AAX36" s="23"/>
      <c r="AAY36" s="23"/>
      <c r="AAZ36" s="23"/>
      <c r="ABA36" s="23"/>
      <c r="ABB36" s="23"/>
      <c r="ABC36" s="23"/>
      <c r="ABD36" s="23"/>
      <c r="ABE36" s="23"/>
      <c r="ABF36" s="23"/>
      <c r="ABG36" s="23"/>
      <c r="ABH36" s="23"/>
      <c r="ABI36" s="23"/>
      <c r="ABJ36" s="23"/>
      <c r="ABK36" s="23"/>
      <c r="ABL36" s="23"/>
      <c r="ABM36" s="23"/>
      <c r="ABN36" s="23"/>
      <c r="ABO36" s="23"/>
      <c r="ABP36" s="23"/>
      <c r="ABQ36" s="23"/>
      <c r="ABR36" s="23"/>
      <c r="ABS36" s="23"/>
      <c r="ABT36" s="23"/>
      <c r="ABU36" s="23"/>
      <c r="ABV36" s="23"/>
      <c r="ABW36" s="23"/>
      <c r="ABX36" s="23"/>
      <c r="ABY36" s="23"/>
      <c r="ABZ36" s="23"/>
      <c r="ACA36" s="23"/>
      <c r="ACB36" s="23"/>
      <c r="ACC36" s="23"/>
      <c r="ACD36" s="23"/>
      <c r="ACE36" s="23"/>
      <c r="ACF36" s="23"/>
      <c r="ACG36" s="23"/>
      <c r="ACH36" s="23"/>
      <c r="ACI36" s="23"/>
      <c r="ACJ36" s="23"/>
      <c r="ACK36" s="23"/>
      <c r="ACL36" s="23"/>
      <c r="ACM36" s="23"/>
      <c r="ACN36" s="23"/>
      <c r="ACO36" s="23"/>
      <c r="ACP36" s="23"/>
      <c r="ACQ36" s="23"/>
      <c r="ACR36" s="23"/>
      <c r="ACS36" s="23"/>
      <c r="ACT36" s="23"/>
      <c r="ACU36" s="23"/>
      <c r="ACV36" s="23"/>
      <c r="ACW36" s="23"/>
      <c r="ACX36" s="23"/>
      <c r="ACY36" s="23"/>
      <c r="ACZ36" s="23"/>
      <c r="ADA36" s="23"/>
      <c r="ADB36" s="23"/>
      <c r="ADC36" s="23"/>
      <c r="ADD36" s="23"/>
      <c r="ADE36" s="23"/>
      <c r="ADF36" s="23"/>
      <c r="ADG36" s="23"/>
      <c r="ADH36" s="23"/>
      <c r="ADI36" s="23"/>
      <c r="ADJ36" s="23"/>
      <c r="ADK36" s="23"/>
      <c r="ADL36" s="23"/>
      <c r="ADM36" s="23"/>
      <c r="ADN36" s="23"/>
      <c r="ADO36" s="23"/>
      <c r="ADP36" s="23"/>
      <c r="ADQ36" s="23"/>
      <c r="ADR36" s="23"/>
      <c r="ADS36" s="23"/>
      <c r="ADT36" s="23"/>
      <c r="ADU36" s="23"/>
      <c r="ADV36" s="23"/>
      <c r="ADW36" s="23"/>
      <c r="ADX36" s="23"/>
      <c r="ADY36" s="23"/>
      <c r="ADZ36" s="23"/>
      <c r="AEA36" s="23"/>
      <c r="AEB36" s="23"/>
      <c r="AEC36" s="23"/>
      <c r="AED36" s="23"/>
      <c r="AEE36" s="23"/>
      <c r="AEF36" s="23"/>
      <c r="AEG36" s="23"/>
      <c r="AEH36" s="23"/>
      <c r="AEI36" s="23"/>
      <c r="AEJ36" s="23"/>
      <c r="AEK36" s="23"/>
      <c r="AEL36" s="23"/>
      <c r="AEM36" s="23"/>
      <c r="AEN36" s="23"/>
      <c r="AEO36" s="23"/>
      <c r="AEP36" s="23"/>
      <c r="AEQ36" s="23"/>
      <c r="AER36" s="23"/>
      <c r="AES36" s="23"/>
      <c r="AET36" s="23"/>
      <c r="AEU36" s="23"/>
      <c r="AEV36" s="23"/>
      <c r="AEW36" s="23"/>
      <c r="AEX36" s="23"/>
      <c r="AEY36" s="23"/>
      <c r="AEZ36" s="23"/>
      <c r="AFA36" s="23"/>
      <c r="AFB36" s="23"/>
      <c r="AFC36" s="23"/>
      <c r="AFD36" s="23"/>
      <c r="AFE36" s="23"/>
      <c r="AFF36" s="23"/>
      <c r="AFG36" s="23"/>
      <c r="AFH36" s="23"/>
      <c r="AFI36" s="23"/>
      <c r="AFJ36" s="23"/>
      <c r="AFK36" s="23"/>
      <c r="AFL36" s="23"/>
      <c r="AFM36" s="23"/>
      <c r="AFN36" s="23"/>
      <c r="AFO36" s="23"/>
      <c r="AFP36" s="23"/>
      <c r="AFQ36" s="23"/>
      <c r="AFR36" s="23"/>
      <c r="AFS36" s="23"/>
      <c r="AFT36" s="23"/>
      <c r="AFU36" s="23"/>
      <c r="AFV36" s="23"/>
      <c r="AFW36" s="23"/>
      <c r="AFX36" s="23"/>
      <c r="AFY36" s="23"/>
      <c r="AFZ36" s="23"/>
      <c r="AGA36" s="23"/>
      <c r="AGB36" s="23"/>
      <c r="AGC36" s="23"/>
      <c r="AGD36" s="23"/>
      <c r="AGE36" s="23"/>
      <c r="AGF36" s="23"/>
      <c r="AGG36" s="23"/>
      <c r="AGH36" s="23"/>
      <c r="AGI36" s="23"/>
      <c r="AGJ36" s="23"/>
      <c r="AGK36" s="23"/>
      <c r="AGL36" s="23"/>
      <c r="AGM36" s="23"/>
      <c r="AGN36" s="23"/>
      <c r="AGO36" s="23"/>
      <c r="AGP36" s="23"/>
      <c r="AGQ36" s="23"/>
      <c r="AGR36" s="23"/>
      <c r="AGS36" s="23"/>
      <c r="AGT36" s="23"/>
      <c r="AGU36" s="23"/>
      <c r="AGV36" s="23"/>
      <c r="AGW36" s="23"/>
      <c r="AGX36" s="23"/>
      <c r="AGY36" s="23"/>
      <c r="AGZ36" s="23"/>
      <c r="AHA36" s="23"/>
      <c r="AHB36" s="23"/>
      <c r="AHC36" s="23"/>
      <c r="AHD36" s="23"/>
      <c r="AHE36" s="23"/>
      <c r="AHF36" s="23"/>
      <c r="AHG36" s="23"/>
      <c r="AHH36" s="23"/>
      <c r="AHI36" s="23"/>
      <c r="AHJ36" s="23"/>
      <c r="AHK36" s="23"/>
      <c r="AHL36" s="23"/>
      <c r="AHM36" s="23"/>
      <c r="AHN36" s="23"/>
      <c r="AHO36" s="23"/>
      <c r="AHP36" s="23"/>
      <c r="AHQ36" s="23"/>
      <c r="AHR36" s="23"/>
      <c r="AHS36" s="23"/>
      <c r="AHT36" s="23"/>
      <c r="AHU36" s="23"/>
      <c r="AHV36" s="23"/>
      <c r="AHW36" s="23"/>
      <c r="AHX36" s="23"/>
      <c r="AHY36" s="23"/>
      <c r="AHZ36" s="23"/>
      <c r="AIA36" s="23"/>
      <c r="AIB36" s="23"/>
      <c r="AIC36" s="23"/>
      <c r="AID36" s="23"/>
      <c r="AIE36" s="23"/>
      <c r="AIF36" s="23"/>
      <c r="AIG36" s="23"/>
      <c r="AIH36" s="23"/>
      <c r="AII36" s="23"/>
      <c r="AIJ36" s="23"/>
      <c r="AIK36" s="23"/>
      <c r="AIL36" s="23"/>
      <c r="AIM36" s="23"/>
      <c r="AIN36" s="23"/>
      <c r="AIO36" s="23"/>
      <c r="AIP36" s="23"/>
      <c r="AIQ36" s="23"/>
      <c r="AIR36" s="23"/>
      <c r="AIS36" s="23"/>
      <c r="AIT36" s="23"/>
      <c r="AIU36" s="23"/>
      <c r="AIV36" s="23"/>
      <c r="AIW36" s="23"/>
      <c r="AIX36" s="23"/>
      <c r="AIY36" s="23"/>
      <c r="AIZ36" s="23"/>
      <c r="AJA36" s="23"/>
      <c r="AJB36" s="23"/>
      <c r="AJC36" s="23"/>
      <c r="AJD36" s="23"/>
      <c r="AJE36" s="23"/>
      <c r="AJF36" s="23"/>
      <c r="AJG36" s="23"/>
      <c r="AJH36" s="23"/>
      <c r="AJI36" s="23"/>
      <c r="AJJ36" s="23"/>
      <c r="AJK36" s="23"/>
      <c r="AJL36" s="23"/>
      <c r="AJM36" s="23"/>
      <c r="AJN36" s="23"/>
      <c r="AJO36" s="23"/>
      <c r="AJP36" s="23"/>
      <c r="AJQ36" s="23"/>
      <c r="AJR36" s="23"/>
      <c r="AJS36" s="23"/>
      <c r="AJT36" s="23"/>
      <c r="AJU36" s="23"/>
      <c r="AJV36" s="23"/>
      <c r="AJW36" s="23"/>
      <c r="AJX36" s="23"/>
      <c r="AJY36" s="23"/>
      <c r="AJZ36" s="23"/>
      <c r="AKA36" s="23"/>
      <c r="AKB36" s="23"/>
      <c r="AKC36" s="23"/>
      <c r="AKD36" s="23"/>
      <c r="AKE36" s="23"/>
      <c r="AKF36" s="23"/>
      <c r="AKG36" s="23"/>
      <c r="AKH36" s="23"/>
      <c r="AKI36" s="23"/>
      <c r="AKJ36" s="23"/>
      <c r="AKK36" s="23"/>
      <c r="AKL36" s="23"/>
      <c r="AKM36" s="23"/>
      <c r="AKN36" s="23"/>
      <c r="AKO36" s="23"/>
      <c r="AKP36" s="23"/>
      <c r="AKQ36" s="23"/>
      <c r="AKR36" s="23"/>
      <c r="AKS36" s="23"/>
      <c r="AKT36" s="23"/>
      <c r="AKU36" s="23"/>
      <c r="AKV36" s="23"/>
      <c r="AKW36" s="23"/>
      <c r="AKX36" s="23"/>
      <c r="AKY36" s="23"/>
      <c r="AKZ36" s="23"/>
      <c r="ALA36" s="23"/>
      <c r="ALB36" s="23"/>
      <c r="ALC36" s="23"/>
      <c r="ALD36" s="23"/>
      <c r="ALE36" s="23"/>
      <c r="ALF36" s="23"/>
      <c r="ALG36" s="23"/>
      <c r="ALH36" s="23"/>
      <c r="ALI36" s="23"/>
      <c r="ALJ36" s="23"/>
      <c r="ALK36" s="23"/>
      <c r="ALL36" s="23"/>
      <c r="ALM36" s="23"/>
      <c r="ALN36" s="23"/>
      <c r="ALO36" s="23"/>
      <c r="ALP36" s="23"/>
      <c r="ALQ36" s="23"/>
      <c r="ALR36" s="23"/>
      <c r="ALS36" s="23"/>
      <c r="ALT36" s="23"/>
      <c r="ALU36" s="23"/>
      <c r="ALV36" s="23"/>
      <c r="ALW36" s="23"/>
      <c r="ALX36" s="23"/>
      <c r="ALY36" s="23"/>
      <c r="ALZ36" s="23"/>
      <c r="AMA36" s="23"/>
      <c r="AMB36" s="23"/>
      <c r="AMC36" s="23"/>
    </row>
    <row r="37" spans="1:1017" s="68" customFormat="1" ht="93.75" outlineLevel="1" x14ac:dyDescent="0.3">
      <c r="A37" s="4">
        <v>12</v>
      </c>
      <c r="B37" s="25" t="s">
        <v>26</v>
      </c>
      <c r="C37" s="25" t="s">
        <v>27</v>
      </c>
      <c r="D37" s="78" t="s">
        <v>84</v>
      </c>
      <c r="E37" s="2" t="s">
        <v>31</v>
      </c>
      <c r="F37" s="2" t="s">
        <v>45</v>
      </c>
      <c r="G37" s="5">
        <v>2024</v>
      </c>
      <c r="H37" s="5">
        <v>2024</v>
      </c>
      <c r="I37" s="5">
        <v>2024</v>
      </c>
      <c r="J37" s="31">
        <v>62189.408188333357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  <c r="TS37" s="23"/>
      <c r="TT37" s="23"/>
      <c r="TU37" s="23"/>
      <c r="TV37" s="23"/>
      <c r="TW37" s="23"/>
      <c r="TX37" s="23"/>
      <c r="TY37" s="23"/>
      <c r="TZ37" s="23"/>
      <c r="UA37" s="23"/>
      <c r="UB37" s="23"/>
      <c r="UC37" s="23"/>
      <c r="UD37" s="23"/>
      <c r="UE37" s="23"/>
      <c r="UF37" s="23"/>
      <c r="UG37" s="23"/>
      <c r="UH37" s="23"/>
      <c r="UI37" s="23"/>
      <c r="UJ37" s="23"/>
      <c r="UK37" s="23"/>
      <c r="UL37" s="23"/>
      <c r="UM37" s="23"/>
      <c r="UN37" s="23"/>
      <c r="UO37" s="23"/>
      <c r="UP37" s="23"/>
      <c r="UQ37" s="23"/>
      <c r="UR37" s="23"/>
      <c r="US37" s="23"/>
      <c r="UT37" s="23"/>
      <c r="UU37" s="23"/>
      <c r="UV37" s="23"/>
      <c r="UW37" s="23"/>
      <c r="UX37" s="23"/>
      <c r="UY37" s="23"/>
      <c r="UZ37" s="23"/>
      <c r="VA37" s="23"/>
      <c r="VB37" s="23"/>
      <c r="VC37" s="23"/>
      <c r="VD37" s="23"/>
      <c r="VE37" s="23"/>
      <c r="VF37" s="23"/>
      <c r="VG37" s="23"/>
      <c r="VH37" s="23"/>
      <c r="VI37" s="23"/>
      <c r="VJ37" s="23"/>
      <c r="VK37" s="23"/>
      <c r="VL37" s="23"/>
      <c r="VM37" s="23"/>
      <c r="VN37" s="23"/>
      <c r="VO37" s="23"/>
      <c r="VP37" s="23"/>
      <c r="VQ37" s="23"/>
      <c r="VR37" s="23"/>
      <c r="VS37" s="23"/>
      <c r="VT37" s="23"/>
      <c r="VU37" s="23"/>
      <c r="VV37" s="23"/>
      <c r="VW37" s="23"/>
      <c r="VX37" s="23"/>
      <c r="VY37" s="23"/>
      <c r="VZ37" s="23"/>
      <c r="WA37" s="23"/>
      <c r="WB37" s="23"/>
      <c r="WC37" s="23"/>
      <c r="WD37" s="23"/>
      <c r="WE37" s="23"/>
      <c r="WF37" s="23"/>
      <c r="WG37" s="23"/>
      <c r="WH37" s="23"/>
      <c r="WI37" s="23"/>
      <c r="WJ37" s="23"/>
      <c r="WK37" s="23"/>
      <c r="WL37" s="23"/>
      <c r="WM37" s="23"/>
      <c r="WN37" s="23"/>
      <c r="WO37" s="23"/>
      <c r="WP37" s="23"/>
      <c r="WQ37" s="23"/>
      <c r="WR37" s="23"/>
      <c r="WS37" s="23"/>
      <c r="WT37" s="23"/>
      <c r="WU37" s="23"/>
      <c r="WV37" s="23"/>
      <c r="WW37" s="23"/>
      <c r="WX37" s="23"/>
      <c r="WY37" s="23"/>
      <c r="WZ37" s="23"/>
      <c r="XA37" s="23"/>
      <c r="XB37" s="23"/>
      <c r="XC37" s="23"/>
      <c r="XD37" s="23"/>
      <c r="XE37" s="23"/>
      <c r="XF37" s="23"/>
      <c r="XG37" s="23"/>
      <c r="XH37" s="23"/>
      <c r="XI37" s="23"/>
      <c r="XJ37" s="23"/>
      <c r="XK37" s="23"/>
      <c r="XL37" s="23"/>
      <c r="XM37" s="23"/>
      <c r="XN37" s="23"/>
      <c r="XO37" s="23"/>
      <c r="XP37" s="23"/>
      <c r="XQ37" s="23"/>
      <c r="XR37" s="23"/>
      <c r="XS37" s="23"/>
      <c r="XT37" s="23"/>
      <c r="XU37" s="23"/>
      <c r="XV37" s="23"/>
      <c r="XW37" s="23"/>
      <c r="XX37" s="23"/>
      <c r="XY37" s="23"/>
      <c r="XZ37" s="23"/>
      <c r="YA37" s="23"/>
      <c r="YB37" s="23"/>
      <c r="YC37" s="23"/>
      <c r="YD37" s="23"/>
      <c r="YE37" s="23"/>
      <c r="YF37" s="23"/>
      <c r="YG37" s="23"/>
      <c r="YH37" s="23"/>
      <c r="YI37" s="23"/>
      <c r="YJ37" s="23"/>
      <c r="YK37" s="23"/>
      <c r="YL37" s="23"/>
      <c r="YM37" s="23"/>
      <c r="YN37" s="23"/>
      <c r="YO37" s="23"/>
      <c r="YP37" s="23"/>
      <c r="YQ37" s="23"/>
      <c r="YR37" s="23"/>
      <c r="YS37" s="23"/>
      <c r="YT37" s="23"/>
      <c r="YU37" s="23"/>
      <c r="YV37" s="23"/>
      <c r="YW37" s="23"/>
      <c r="YX37" s="23"/>
      <c r="YY37" s="23"/>
      <c r="YZ37" s="23"/>
      <c r="ZA37" s="23"/>
      <c r="ZB37" s="23"/>
      <c r="ZC37" s="23"/>
      <c r="ZD37" s="23"/>
      <c r="ZE37" s="23"/>
      <c r="ZF37" s="23"/>
      <c r="ZG37" s="23"/>
      <c r="ZH37" s="23"/>
      <c r="ZI37" s="23"/>
      <c r="ZJ37" s="23"/>
      <c r="ZK37" s="23"/>
      <c r="ZL37" s="23"/>
      <c r="ZM37" s="23"/>
      <c r="ZN37" s="23"/>
      <c r="ZO37" s="23"/>
      <c r="ZP37" s="23"/>
      <c r="ZQ37" s="23"/>
      <c r="ZR37" s="23"/>
      <c r="ZS37" s="23"/>
      <c r="ZT37" s="23"/>
      <c r="ZU37" s="23"/>
      <c r="ZV37" s="23"/>
      <c r="ZW37" s="23"/>
      <c r="ZX37" s="23"/>
      <c r="ZY37" s="23"/>
      <c r="ZZ37" s="23"/>
      <c r="AAA37" s="23"/>
      <c r="AAB37" s="23"/>
      <c r="AAC37" s="23"/>
      <c r="AAD37" s="23"/>
      <c r="AAE37" s="23"/>
      <c r="AAF37" s="23"/>
      <c r="AAG37" s="23"/>
      <c r="AAH37" s="23"/>
      <c r="AAI37" s="23"/>
      <c r="AAJ37" s="23"/>
      <c r="AAK37" s="23"/>
      <c r="AAL37" s="23"/>
      <c r="AAM37" s="23"/>
      <c r="AAN37" s="23"/>
      <c r="AAO37" s="23"/>
      <c r="AAP37" s="23"/>
      <c r="AAQ37" s="23"/>
      <c r="AAR37" s="23"/>
      <c r="AAS37" s="23"/>
      <c r="AAT37" s="23"/>
      <c r="AAU37" s="23"/>
      <c r="AAV37" s="23"/>
      <c r="AAW37" s="23"/>
      <c r="AAX37" s="23"/>
      <c r="AAY37" s="23"/>
      <c r="AAZ37" s="23"/>
      <c r="ABA37" s="23"/>
      <c r="ABB37" s="23"/>
      <c r="ABC37" s="23"/>
      <c r="ABD37" s="23"/>
      <c r="ABE37" s="23"/>
      <c r="ABF37" s="23"/>
      <c r="ABG37" s="23"/>
      <c r="ABH37" s="23"/>
      <c r="ABI37" s="23"/>
      <c r="ABJ37" s="23"/>
      <c r="ABK37" s="23"/>
      <c r="ABL37" s="23"/>
      <c r="ABM37" s="23"/>
      <c r="ABN37" s="23"/>
      <c r="ABO37" s="23"/>
      <c r="ABP37" s="23"/>
      <c r="ABQ37" s="23"/>
      <c r="ABR37" s="23"/>
      <c r="ABS37" s="23"/>
      <c r="ABT37" s="23"/>
      <c r="ABU37" s="23"/>
      <c r="ABV37" s="23"/>
      <c r="ABW37" s="23"/>
      <c r="ABX37" s="23"/>
      <c r="ABY37" s="23"/>
      <c r="ABZ37" s="23"/>
      <c r="ACA37" s="23"/>
      <c r="ACB37" s="23"/>
      <c r="ACC37" s="23"/>
      <c r="ACD37" s="23"/>
      <c r="ACE37" s="23"/>
      <c r="ACF37" s="23"/>
      <c r="ACG37" s="23"/>
      <c r="ACH37" s="23"/>
      <c r="ACI37" s="23"/>
      <c r="ACJ37" s="23"/>
      <c r="ACK37" s="23"/>
      <c r="ACL37" s="23"/>
      <c r="ACM37" s="23"/>
      <c r="ACN37" s="23"/>
      <c r="ACO37" s="23"/>
      <c r="ACP37" s="23"/>
      <c r="ACQ37" s="23"/>
      <c r="ACR37" s="23"/>
      <c r="ACS37" s="23"/>
      <c r="ACT37" s="23"/>
      <c r="ACU37" s="23"/>
      <c r="ACV37" s="23"/>
      <c r="ACW37" s="23"/>
      <c r="ACX37" s="23"/>
      <c r="ACY37" s="23"/>
      <c r="ACZ37" s="23"/>
      <c r="ADA37" s="23"/>
      <c r="ADB37" s="23"/>
      <c r="ADC37" s="23"/>
      <c r="ADD37" s="23"/>
      <c r="ADE37" s="23"/>
      <c r="ADF37" s="23"/>
      <c r="ADG37" s="23"/>
      <c r="ADH37" s="23"/>
      <c r="ADI37" s="23"/>
      <c r="ADJ37" s="23"/>
      <c r="ADK37" s="23"/>
      <c r="ADL37" s="23"/>
      <c r="ADM37" s="23"/>
      <c r="ADN37" s="23"/>
      <c r="ADO37" s="23"/>
      <c r="ADP37" s="23"/>
      <c r="ADQ37" s="23"/>
      <c r="ADR37" s="23"/>
      <c r="ADS37" s="23"/>
      <c r="ADT37" s="23"/>
      <c r="ADU37" s="23"/>
      <c r="ADV37" s="23"/>
      <c r="ADW37" s="23"/>
      <c r="ADX37" s="23"/>
      <c r="ADY37" s="23"/>
      <c r="ADZ37" s="23"/>
      <c r="AEA37" s="23"/>
      <c r="AEB37" s="23"/>
      <c r="AEC37" s="23"/>
      <c r="AED37" s="23"/>
      <c r="AEE37" s="23"/>
      <c r="AEF37" s="23"/>
      <c r="AEG37" s="23"/>
      <c r="AEH37" s="23"/>
      <c r="AEI37" s="23"/>
      <c r="AEJ37" s="23"/>
      <c r="AEK37" s="23"/>
      <c r="AEL37" s="23"/>
      <c r="AEM37" s="23"/>
      <c r="AEN37" s="23"/>
      <c r="AEO37" s="23"/>
      <c r="AEP37" s="23"/>
      <c r="AEQ37" s="23"/>
      <c r="AER37" s="23"/>
      <c r="AES37" s="23"/>
      <c r="AET37" s="23"/>
      <c r="AEU37" s="23"/>
      <c r="AEV37" s="23"/>
      <c r="AEW37" s="23"/>
      <c r="AEX37" s="23"/>
      <c r="AEY37" s="23"/>
      <c r="AEZ37" s="23"/>
      <c r="AFA37" s="23"/>
      <c r="AFB37" s="23"/>
      <c r="AFC37" s="23"/>
      <c r="AFD37" s="23"/>
      <c r="AFE37" s="23"/>
      <c r="AFF37" s="23"/>
      <c r="AFG37" s="23"/>
      <c r="AFH37" s="23"/>
      <c r="AFI37" s="23"/>
      <c r="AFJ37" s="23"/>
      <c r="AFK37" s="23"/>
      <c r="AFL37" s="23"/>
      <c r="AFM37" s="23"/>
      <c r="AFN37" s="23"/>
      <c r="AFO37" s="23"/>
      <c r="AFP37" s="23"/>
      <c r="AFQ37" s="23"/>
      <c r="AFR37" s="23"/>
      <c r="AFS37" s="23"/>
      <c r="AFT37" s="23"/>
      <c r="AFU37" s="23"/>
      <c r="AFV37" s="23"/>
      <c r="AFW37" s="23"/>
      <c r="AFX37" s="23"/>
      <c r="AFY37" s="23"/>
      <c r="AFZ37" s="23"/>
      <c r="AGA37" s="23"/>
      <c r="AGB37" s="23"/>
      <c r="AGC37" s="23"/>
      <c r="AGD37" s="23"/>
      <c r="AGE37" s="23"/>
      <c r="AGF37" s="23"/>
      <c r="AGG37" s="23"/>
      <c r="AGH37" s="23"/>
      <c r="AGI37" s="23"/>
      <c r="AGJ37" s="23"/>
      <c r="AGK37" s="23"/>
      <c r="AGL37" s="23"/>
      <c r="AGM37" s="23"/>
      <c r="AGN37" s="23"/>
      <c r="AGO37" s="23"/>
      <c r="AGP37" s="23"/>
      <c r="AGQ37" s="23"/>
      <c r="AGR37" s="23"/>
      <c r="AGS37" s="23"/>
      <c r="AGT37" s="23"/>
      <c r="AGU37" s="23"/>
      <c r="AGV37" s="23"/>
      <c r="AGW37" s="23"/>
      <c r="AGX37" s="23"/>
      <c r="AGY37" s="23"/>
      <c r="AGZ37" s="23"/>
      <c r="AHA37" s="23"/>
      <c r="AHB37" s="23"/>
      <c r="AHC37" s="23"/>
      <c r="AHD37" s="23"/>
      <c r="AHE37" s="23"/>
      <c r="AHF37" s="23"/>
      <c r="AHG37" s="23"/>
      <c r="AHH37" s="23"/>
      <c r="AHI37" s="23"/>
      <c r="AHJ37" s="23"/>
      <c r="AHK37" s="23"/>
      <c r="AHL37" s="23"/>
      <c r="AHM37" s="23"/>
      <c r="AHN37" s="23"/>
      <c r="AHO37" s="23"/>
      <c r="AHP37" s="23"/>
      <c r="AHQ37" s="23"/>
      <c r="AHR37" s="23"/>
      <c r="AHS37" s="23"/>
      <c r="AHT37" s="23"/>
      <c r="AHU37" s="23"/>
      <c r="AHV37" s="23"/>
      <c r="AHW37" s="23"/>
      <c r="AHX37" s="23"/>
      <c r="AHY37" s="23"/>
      <c r="AHZ37" s="23"/>
      <c r="AIA37" s="23"/>
      <c r="AIB37" s="23"/>
      <c r="AIC37" s="23"/>
      <c r="AID37" s="23"/>
      <c r="AIE37" s="23"/>
      <c r="AIF37" s="23"/>
      <c r="AIG37" s="23"/>
      <c r="AIH37" s="23"/>
      <c r="AII37" s="23"/>
      <c r="AIJ37" s="23"/>
      <c r="AIK37" s="23"/>
      <c r="AIL37" s="23"/>
      <c r="AIM37" s="23"/>
      <c r="AIN37" s="23"/>
      <c r="AIO37" s="23"/>
      <c r="AIP37" s="23"/>
      <c r="AIQ37" s="23"/>
      <c r="AIR37" s="23"/>
      <c r="AIS37" s="23"/>
      <c r="AIT37" s="23"/>
      <c r="AIU37" s="23"/>
      <c r="AIV37" s="23"/>
      <c r="AIW37" s="23"/>
      <c r="AIX37" s="23"/>
      <c r="AIY37" s="23"/>
      <c r="AIZ37" s="23"/>
      <c r="AJA37" s="23"/>
      <c r="AJB37" s="23"/>
      <c r="AJC37" s="23"/>
      <c r="AJD37" s="23"/>
      <c r="AJE37" s="23"/>
      <c r="AJF37" s="23"/>
      <c r="AJG37" s="23"/>
      <c r="AJH37" s="23"/>
      <c r="AJI37" s="23"/>
      <c r="AJJ37" s="23"/>
      <c r="AJK37" s="23"/>
      <c r="AJL37" s="23"/>
      <c r="AJM37" s="23"/>
      <c r="AJN37" s="23"/>
      <c r="AJO37" s="23"/>
      <c r="AJP37" s="23"/>
      <c r="AJQ37" s="23"/>
      <c r="AJR37" s="23"/>
      <c r="AJS37" s="23"/>
      <c r="AJT37" s="23"/>
      <c r="AJU37" s="23"/>
      <c r="AJV37" s="23"/>
      <c r="AJW37" s="23"/>
      <c r="AJX37" s="23"/>
      <c r="AJY37" s="23"/>
      <c r="AJZ37" s="23"/>
      <c r="AKA37" s="23"/>
      <c r="AKB37" s="23"/>
      <c r="AKC37" s="23"/>
      <c r="AKD37" s="23"/>
      <c r="AKE37" s="23"/>
      <c r="AKF37" s="23"/>
      <c r="AKG37" s="23"/>
      <c r="AKH37" s="23"/>
      <c r="AKI37" s="23"/>
      <c r="AKJ37" s="23"/>
      <c r="AKK37" s="23"/>
      <c r="AKL37" s="23"/>
      <c r="AKM37" s="23"/>
      <c r="AKN37" s="23"/>
      <c r="AKO37" s="23"/>
      <c r="AKP37" s="23"/>
      <c r="AKQ37" s="23"/>
      <c r="AKR37" s="23"/>
      <c r="AKS37" s="23"/>
      <c r="AKT37" s="23"/>
      <c r="AKU37" s="23"/>
      <c r="AKV37" s="23"/>
      <c r="AKW37" s="23"/>
      <c r="AKX37" s="23"/>
      <c r="AKY37" s="23"/>
      <c r="AKZ37" s="23"/>
      <c r="ALA37" s="23"/>
      <c r="ALB37" s="23"/>
      <c r="ALC37" s="23"/>
      <c r="ALD37" s="23"/>
      <c r="ALE37" s="23"/>
      <c r="ALF37" s="23"/>
      <c r="ALG37" s="23"/>
      <c r="ALH37" s="23"/>
      <c r="ALI37" s="23"/>
      <c r="ALJ37" s="23"/>
      <c r="ALK37" s="23"/>
      <c r="ALL37" s="23"/>
      <c r="ALM37" s="23"/>
      <c r="ALN37" s="23"/>
      <c r="ALO37" s="23"/>
      <c r="ALP37" s="23"/>
      <c r="ALQ37" s="23"/>
      <c r="ALR37" s="23"/>
      <c r="ALS37" s="23"/>
      <c r="ALT37" s="23"/>
      <c r="ALU37" s="23"/>
      <c r="ALV37" s="23"/>
      <c r="ALW37" s="23"/>
      <c r="ALX37" s="23"/>
      <c r="ALY37" s="23"/>
      <c r="ALZ37" s="23"/>
      <c r="AMA37" s="23"/>
      <c r="AMB37" s="23"/>
      <c r="AMC37" s="23"/>
    </row>
    <row r="38" spans="1:1017" ht="18.75" x14ac:dyDescent="0.25">
      <c r="A38" s="13"/>
      <c r="B38" s="36"/>
      <c r="C38" s="14"/>
      <c r="D38" s="80"/>
      <c r="E38" s="14"/>
      <c r="F38" s="15"/>
      <c r="G38" s="16"/>
      <c r="H38" s="16"/>
      <c r="I38" s="17"/>
      <c r="J38" s="18"/>
    </row>
    <row r="39" spans="1:1017" ht="18.75" x14ac:dyDescent="0.25">
      <c r="B39" s="112"/>
      <c r="C39" s="112"/>
    </row>
  </sheetData>
  <autoFilter ref="B10:I23"/>
  <customSheetViews>
    <customSheetView guid="{120B5AA8-8616-4215-9D00-9F8927DB5307}" scale="60" showPageBreaks="1" printArea="1" showAutoFilter="1" view="pageBreakPreview">
      <selection activeCell="A3" sqref="A3:I3"/>
      <pageMargins left="0.70866141732283472" right="0.70866141732283472" top="0.74803149606299213" bottom="0.55118110236220474" header="0.51181102362204722" footer="0.51181102362204722"/>
      <pageSetup paperSize="9" scale="32" firstPageNumber="0" fitToHeight="2" orientation="landscape" useFirstPageNumber="1" r:id="rId1"/>
      <autoFilter ref="B8:I19"/>
    </customSheetView>
  </customSheetViews>
  <mergeCells count="22">
    <mergeCell ref="F3:J3"/>
    <mergeCell ref="B39:C39"/>
    <mergeCell ref="B20:D20"/>
    <mergeCell ref="B25:D25"/>
    <mergeCell ref="A24:H24"/>
    <mergeCell ref="I24:J24"/>
    <mergeCell ref="F1:J1"/>
    <mergeCell ref="J8:J9"/>
    <mergeCell ref="A11:D11"/>
    <mergeCell ref="A12:I12"/>
    <mergeCell ref="B13:D13"/>
    <mergeCell ref="A4:I4"/>
    <mergeCell ref="A5:I5"/>
    <mergeCell ref="A7:I7"/>
    <mergeCell ref="A8:A9"/>
    <mergeCell ref="B8:B9"/>
    <mergeCell ref="C8:C9"/>
    <mergeCell ref="D8:D9"/>
    <mergeCell ref="E8:E9"/>
    <mergeCell ref="F8:F9"/>
    <mergeCell ref="G8:H8"/>
    <mergeCell ref="I8:I9"/>
  </mergeCells>
  <pageMargins left="0.39370078740157483" right="0.39370078740157483" top="0.74803149606299213" bottom="0.39370078740157483" header="0.51181102362204722" footer="0.39370078740157483"/>
  <pageSetup paperSize="9" scale="40" firstPageNumber="0" fitToHeight="2" orientation="landscape" useFirstPageNumber="1" r:id="rId2"/>
  <rowBreaks count="2" manualBreakCount="2">
    <brk id="19" max="9" man="1"/>
    <brk id="2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41"/>
  <sheetViews>
    <sheetView view="pageBreakPreview" topLeftCell="E1" zoomScale="80" zoomScaleNormal="55" zoomScaleSheetLayoutView="80" workbookViewId="0">
      <selection activeCell="F3" sqref="F3:J3"/>
    </sheetView>
  </sheetViews>
  <sheetFormatPr defaultColWidth="9" defaultRowHeight="15" outlineLevelRow="2" outlineLevelCol="1" x14ac:dyDescent="0.25"/>
  <cols>
    <col min="1" max="1" width="12.28515625" style="1" customWidth="1"/>
    <col min="2" max="2" width="23.7109375" style="1" customWidth="1"/>
    <col min="3" max="3" width="18.140625" style="1" customWidth="1" outlineLevel="1"/>
    <col min="4" max="4" width="114.85546875" style="70" customWidth="1" outlineLevel="1"/>
    <col min="5" max="5" width="26.42578125" style="1" customWidth="1" outlineLevel="1"/>
    <col min="6" max="6" width="63.28515625" style="1" customWidth="1"/>
    <col min="7" max="7" width="14" style="67" customWidth="1"/>
    <col min="8" max="8" width="15.42578125" style="67" customWidth="1"/>
    <col min="9" max="9" width="17.28515625" style="67" customWidth="1"/>
    <col min="10" max="10" width="22" style="69" customWidth="1"/>
    <col min="11" max="1018" width="9.140625" style="1" customWidth="1"/>
    <col min="1019" max="16384" width="9" style="53"/>
  </cols>
  <sheetData>
    <row r="1" spans="1:12" s="1" customFormat="1" ht="45.75" customHeight="1" x14ac:dyDescent="0.25">
      <c r="D1" s="70"/>
      <c r="F1" s="101" t="s">
        <v>115</v>
      </c>
      <c r="G1" s="102"/>
      <c r="H1" s="102"/>
      <c r="I1" s="102"/>
      <c r="J1" s="102"/>
      <c r="K1" s="51"/>
      <c r="L1" s="51"/>
    </row>
    <row r="2" spans="1:12" s="1" customFormat="1" ht="8.25" customHeight="1" x14ac:dyDescent="0.25">
      <c r="D2" s="70"/>
      <c r="F2" s="81"/>
      <c r="G2" s="81"/>
      <c r="H2" s="81"/>
      <c r="I2" s="81"/>
      <c r="J2" s="81"/>
      <c r="K2" s="51"/>
      <c r="L2" s="51"/>
    </row>
    <row r="3" spans="1:12" s="1" customFormat="1" ht="47.45" customHeight="1" x14ac:dyDescent="0.25">
      <c r="D3" s="70"/>
      <c r="F3" s="101" t="s">
        <v>116</v>
      </c>
      <c r="G3" s="102"/>
      <c r="H3" s="102"/>
      <c r="I3" s="102"/>
      <c r="J3" s="102"/>
      <c r="K3" s="51"/>
      <c r="L3" s="51"/>
    </row>
    <row r="4" spans="1:12" ht="33" customHeight="1" x14ac:dyDescent="0.25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52"/>
    </row>
    <row r="5" spans="1:12" ht="45" customHeight="1" x14ac:dyDescent="0.25">
      <c r="A5" s="108" t="s">
        <v>70</v>
      </c>
      <c r="B5" s="108"/>
      <c r="C5" s="108"/>
      <c r="D5" s="108"/>
      <c r="E5" s="108"/>
      <c r="F5" s="108"/>
      <c r="G5" s="108"/>
      <c r="H5" s="108"/>
      <c r="I5" s="108"/>
      <c r="J5" s="52"/>
    </row>
    <row r="6" spans="1:12" ht="22.5" x14ac:dyDescent="0.25">
      <c r="A6" s="54"/>
      <c r="B6" s="54"/>
      <c r="C6" s="54"/>
      <c r="D6" s="71"/>
      <c r="E6" s="54"/>
      <c r="F6" s="54"/>
      <c r="G6" s="54"/>
      <c r="H6" s="54"/>
      <c r="I6" s="54"/>
      <c r="J6" s="52"/>
    </row>
    <row r="7" spans="1:12" ht="18.75" x14ac:dyDescent="0.25">
      <c r="A7" s="109" t="s">
        <v>65</v>
      </c>
      <c r="B7" s="109"/>
      <c r="C7" s="109"/>
      <c r="D7" s="109"/>
      <c r="E7" s="109"/>
      <c r="F7" s="109"/>
      <c r="G7" s="109"/>
      <c r="H7" s="109"/>
      <c r="I7" s="109"/>
      <c r="J7" s="55"/>
    </row>
    <row r="8" spans="1:12" ht="42" customHeight="1" x14ac:dyDescent="0.25">
      <c r="A8" s="110" t="s">
        <v>1</v>
      </c>
      <c r="B8" s="110" t="s">
        <v>2</v>
      </c>
      <c r="C8" s="110" t="s">
        <v>3</v>
      </c>
      <c r="D8" s="111" t="s">
        <v>4</v>
      </c>
      <c r="E8" s="110" t="s">
        <v>5</v>
      </c>
      <c r="F8" s="110" t="s">
        <v>6</v>
      </c>
      <c r="G8" s="110" t="s">
        <v>7</v>
      </c>
      <c r="H8" s="110"/>
      <c r="I8" s="110" t="s">
        <v>8</v>
      </c>
      <c r="J8" s="103" t="s">
        <v>91</v>
      </c>
    </row>
    <row r="9" spans="1:12" ht="42" customHeight="1" x14ac:dyDescent="0.25">
      <c r="A9" s="110"/>
      <c r="B9" s="110"/>
      <c r="C9" s="110"/>
      <c r="D9" s="111"/>
      <c r="E9" s="110"/>
      <c r="F9" s="110"/>
      <c r="G9" s="56" t="s">
        <v>14</v>
      </c>
      <c r="H9" s="56" t="s">
        <v>15</v>
      </c>
      <c r="I9" s="110"/>
      <c r="J9" s="103"/>
    </row>
    <row r="10" spans="1:12" ht="18.75" x14ac:dyDescent="0.25">
      <c r="A10" s="56" t="s">
        <v>16</v>
      </c>
      <c r="B10" s="56" t="s">
        <v>17</v>
      </c>
      <c r="C10" s="56" t="s">
        <v>18</v>
      </c>
      <c r="D10" s="72" t="s">
        <v>19</v>
      </c>
      <c r="E10" s="56" t="s">
        <v>20</v>
      </c>
      <c r="F10" s="56" t="s">
        <v>21</v>
      </c>
      <c r="G10" s="56" t="s">
        <v>22</v>
      </c>
      <c r="H10" s="56" t="s">
        <v>23</v>
      </c>
      <c r="I10" s="56" t="s">
        <v>24</v>
      </c>
      <c r="J10" s="72">
        <v>10</v>
      </c>
    </row>
    <row r="11" spans="1:12" ht="38.25" customHeight="1" x14ac:dyDescent="0.25">
      <c r="A11" s="104" t="s">
        <v>63</v>
      </c>
      <c r="B11" s="105"/>
      <c r="C11" s="105"/>
      <c r="D11" s="105"/>
      <c r="E11" s="58"/>
      <c r="F11" s="58"/>
      <c r="G11" s="58"/>
      <c r="H11" s="58"/>
      <c r="I11" s="59"/>
      <c r="J11" s="57">
        <f>SUM(J12,J27)</f>
        <v>330000.00001000002</v>
      </c>
    </row>
    <row r="12" spans="1:12" ht="32.25" customHeight="1" x14ac:dyDescent="0.25">
      <c r="A12" s="104" t="s">
        <v>61</v>
      </c>
      <c r="B12" s="105"/>
      <c r="C12" s="105"/>
      <c r="D12" s="105"/>
      <c r="E12" s="105"/>
      <c r="F12" s="105"/>
      <c r="G12" s="105"/>
      <c r="H12" s="105"/>
      <c r="I12" s="106"/>
      <c r="J12" s="57">
        <f>SUM(J13,J20)</f>
        <v>111111.11112</v>
      </c>
    </row>
    <row r="13" spans="1:12" ht="32.25" customHeight="1" outlineLevel="1" x14ac:dyDescent="0.25">
      <c r="A13" s="24"/>
      <c r="B13" s="107" t="s">
        <v>25</v>
      </c>
      <c r="C13" s="107"/>
      <c r="D13" s="107"/>
      <c r="E13" s="61"/>
      <c r="F13" s="61"/>
      <c r="G13" s="56"/>
      <c r="H13" s="56"/>
      <c r="I13" s="56"/>
      <c r="J13" s="62">
        <f>SUM(J14:J19)</f>
        <v>100363.67112</v>
      </c>
    </row>
    <row r="14" spans="1:12" ht="93.75" outlineLevel="2" x14ac:dyDescent="0.25">
      <c r="A14" s="4">
        <v>1</v>
      </c>
      <c r="B14" s="2" t="s">
        <v>26</v>
      </c>
      <c r="C14" s="2" t="s">
        <v>27</v>
      </c>
      <c r="D14" s="73" t="s">
        <v>100</v>
      </c>
      <c r="E14" s="12" t="s">
        <v>28</v>
      </c>
      <c r="F14" s="2" t="s">
        <v>37</v>
      </c>
      <c r="G14" s="5">
        <v>2023</v>
      </c>
      <c r="H14" s="5">
        <v>2023</v>
      </c>
      <c r="I14" s="6" t="s">
        <v>13</v>
      </c>
      <c r="J14" s="7">
        <v>2077.4</v>
      </c>
    </row>
    <row r="15" spans="1:12" ht="93.75" outlineLevel="2" x14ac:dyDescent="0.25">
      <c r="A15" s="4">
        <f t="shared" ref="A15:A19" si="0">A14+1</f>
        <v>2</v>
      </c>
      <c r="B15" s="2" t="s">
        <v>26</v>
      </c>
      <c r="C15" s="2" t="s">
        <v>50</v>
      </c>
      <c r="D15" s="73" t="s">
        <v>102</v>
      </c>
      <c r="E15" s="12" t="s">
        <v>29</v>
      </c>
      <c r="F15" s="2" t="s">
        <v>103</v>
      </c>
      <c r="G15" s="5">
        <v>2023</v>
      </c>
      <c r="H15" s="5">
        <v>2023</v>
      </c>
      <c r="I15" s="6" t="s">
        <v>9</v>
      </c>
      <c r="J15" s="7">
        <f>27896.79*1.2</f>
        <v>33476.148000000001</v>
      </c>
    </row>
    <row r="16" spans="1:12" ht="93.75" outlineLevel="2" x14ac:dyDescent="0.25">
      <c r="A16" s="4">
        <f t="shared" si="0"/>
        <v>3</v>
      </c>
      <c r="B16" s="2" t="s">
        <v>26</v>
      </c>
      <c r="C16" s="2" t="s">
        <v>39</v>
      </c>
      <c r="D16" s="73" t="s">
        <v>99</v>
      </c>
      <c r="E16" s="12" t="s">
        <v>29</v>
      </c>
      <c r="F16" s="2" t="s">
        <v>40</v>
      </c>
      <c r="G16" s="5">
        <v>2023</v>
      </c>
      <c r="H16" s="5">
        <v>2023</v>
      </c>
      <c r="I16" s="6" t="s">
        <v>9</v>
      </c>
      <c r="J16" s="7">
        <f>8332.843*1.2</f>
        <v>9999.4116000000013</v>
      </c>
    </row>
    <row r="17" spans="1:1018" ht="93.75" outlineLevel="2" x14ac:dyDescent="0.25">
      <c r="A17" s="4">
        <f t="shared" si="0"/>
        <v>4</v>
      </c>
      <c r="B17" s="2" t="s">
        <v>26</v>
      </c>
      <c r="C17" s="2" t="s">
        <v>41</v>
      </c>
      <c r="D17" s="73" t="s">
        <v>97</v>
      </c>
      <c r="E17" s="12" t="s">
        <v>29</v>
      </c>
      <c r="F17" s="2" t="s">
        <v>42</v>
      </c>
      <c r="G17" s="5">
        <v>2023</v>
      </c>
      <c r="H17" s="5">
        <v>2023</v>
      </c>
      <c r="I17" s="6" t="s">
        <v>9</v>
      </c>
      <c r="J17" s="7">
        <f>((30238.86*1.2)+768.50552)</f>
        <v>37055.137519999997</v>
      </c>
    </row>
    <row r="18" spans="1:1018" ht="93.75" outlineLevel="2" x14ac:dyDescent="0.25">
      <c r="A18" s="4">
        <f t="shared" si="0"/>
        <v>5</v>
      </c>
      <c r="B18" s="2" t="s">
        <v>26</v>
      </c>
      <c r="C18" s="2" t="s">
        <v>43</v>
      </c>
      <c r="D18" s="73" t="s">
        <v>96</v>
      </c>
      <c r="E18" s="12" t="s">
        <v>29</v>
      </c>
      <c r="F18" s="2" t="s">
        <v>44</v>
      </c>
      <c r="G18" s="5">
        <v>2023</v>
      </c>
      <c r="H18" s="5">
        <v>2023</v>
      </c>
      <c r="I18" s="6" t="s">
        <v>10</v>
      </c>
      <c r="J18" s="7">
        <f>1298.57</f>
        <v>1298.57</v>
      </c>
    </row>
    <row r="19" spans="1:1018" ht="94.5" outlineLevel="2" thickBot="1" x14ac:dyDescent="0.3">
      <c r="A19" s="8">
        <f t="shared" si="0"/>
        <v>6</v>
      </c>
      <c r="B19" s="9" t="s">
        <v>30</v>
      </c>
      <c r="C19" s="9" t="s">
        <v>27</v>
      </c>
      <c r="D19" s="74" t="s">
        <v>101</v>
      </c>
      <c r="E19" s="19" t="s">
        <v>31</v>
      </c>
      <c r="F19" s="9" t="s">
        <v>45</v>
      </c>
      <c r="G19" s="10">
        <v>2023</v>
      </c>
      <c r="H19" s="10">
        <v>2023</v>
      </c>
      <c r="I19" s="11" t="s">
        <v>12</v>
      </c>
      <c r="J19" s="7">
        <f>13714.17*1.2</f>
        <v>16457.004000000001</v>
      </c>
    </row>
    <row r="20" spans="1:1018" ht="18.75" outlineLevel="1" x14ac:dyDescent="0.25">
      <c r="A20" s="24"/>
      <c r="B20" s="107" t="s">
        <v>33</v>
      </c>
      <c r="C20" s="107"/>
      <c r="D20" s="107"/>
      <c r="E20" s="61"/>
      <c r="F20" s="61"/>
      <c r="G20" s="56"/>
      <c r="H20" s="56"/>
      <c r="I20" s="56"/>
      <c r="J20" s="62">
        <f>SUM(J21:J23)</f>
        <v>10747.439999999999</v>
      </c>
    </row>
    <row r="21" spans="1:1018" s="1" customFormat="1" ht="93.75" outlineLevel="2" x14ac:dyDescent="0.25">
      <c r="A21" s="4">
        <v>1</v>
      </c>
      <c r="B21" s="2" t="s">
        <v>34</v>
      </c>
      <c r="C21" s="2" t="s">
        <v>46</v>
      </c>
      <c r="D21" s="73" t="s">
        <v>81</v>
      </c>
      <c r="E21" s="12" t="s">
        <v>32</v>
      </c>
      <c r="F21" s="2" t="s">
        <v>48</v>
      </c>
      <c r="G21" s="5">
        <v>2023</v>
      </c>
      <c r="H21" s="5">
        <v>2023</v>
      </c>
      <c r="I21" s="6" t="s">
        <v>9</v>
      </c>
      <c r="J21" s="7">
        <f>4272.87*1.2</f>
        <v>5127.4439999999995</v>
      </c>
    </row>
    <row r="22" spans="1:1018" ht="93.75" outlineLevel="2" x14ac:dyDescent="0.25">
      <c r="A22" s="4">
        <v>2</v>
      </c>
      <c r="B22" s="2" t="s">
        <v>109</v>
      </c>
      <c r="C22" s="2" t="s">
        <v>49</v>
      </c>
      <c r="D22" s="73" t="s">
        <v>87</v>
      </c>
      <c r="E22" s="12" t="s">
        <v>32</v>
      </c>
      <c r="F22" s="2" t="s">
        <v>111</v>
      </c>
      <c r="G22" s="5">
        <v>2023</v>
      </c>
      <c r="H22" s="5">
        <v>2023</v>
      </c>
      <c r="I22" s="6" t="s">
        <v>11</v>
      </c>
      <c r="J22" s="7">
        <f>2333.33*1.2</f>
        <v>2799.9959999999996</v>
      </c>
    </row>
    <row r="23" spans="1:1018" ht="93.75" outlineLevel="2" x14ac:dyDescent="0.25">
      <c r="A23" s="32">
        <v>3</v>
      </c>
      <c r="B23" s="3" t="s">
        <v>34</v>
      </c>
      <c r="C23" s="3" t="s">
        <v>27</v>
      </c>
      <c r="D23" s="75" t="s">
        <v>82</v>
      </c>
      <c r="E23" s="20" t="s">
        <v>36</v>
      </c>
      <c r="F23" s="3" t="s">
        <v>72</v>
      </c>
      <c r="G23" s="33">
        <v>2023</v>
      </c>
      <c r="H23" s="33">
        <v>2023</v>
      </c>
      <c r="I23" s="34" t="s">
        <v>10</v>
      </c>
      <c r="J23" s="35">
        <f>2820</f>
        <v>2820</v>
      </c>
    </row>
    <row r="24" spans="1:1018" ht="18.75" outlineLevel="2" x14ac:dyDescent="0.25">
      <c r="A24" s="41"/>
      <c r="B24" s="42"/>
      <c r="C24" s="42"/>
      <c r="D24" s="76"/>
      <c r="E24" s="43"/>
      <c r="F24" s="42"/>
      <c r="G24" s="44"/>
      <c r="H24" s="44"/>
      <c r="I24" s="45"/>
      <c r="J24" s="46"/>
    </row>
    <row r="25" spans="1:1018" ht="18.75" outlineLevel="2" x14ac:dyDescent="0.25">
      <c r="A25" s="13"/>
      <c r="B25" s="36"/>
      <c r="C25" s="36"/>
      <c r="D25" s="77"/>
      <c r="E25" s="37"/>
      <c r="F25" s="36"/>
      <c r="G25" s="38"/>
      <c r="H25" s="38"/>
      <c r="I25" s="39"/>
      <c r="J25" s="40"/>
    </row>
    <row r="26" spans="1:1018" ht="33.6" customHeight="1" x14ac:dyDescent="0.25">
      <c r="A26" s="116" t="s">
        <v>62</v>
      </c>
      <c r="B26" s="117"/>
      <c r="C26" s="117"/>
      <c r="D26" s="117"/>
      <c r="E26" s="117"/>
      <c r="F26" s="117"/>
      <c r="G26" s="117"/>
      <c r="H26" s="117"/>
      <c r="I26" s="118" t="s">
        <v>67</v>
      </c>
      <c r="J26" s="119"/>
    </row>
    <row r="27" spans="1:1018" ht="18.75" outlineLevel="1" x14ac:dyDescent="0.25">
      <c r="A27" s="24"/>
      <c r="B27" s="107" t="s">
        <v>25</v>
      </c>
      <c r="C27" s="107"/>
      <c r="D27" s="107"/>
      <c r="E27" s="61"/>
      <c r="J27" s="62">
        <f>SUM(J28:J39)</f>
        <v>218888.88889000003</v>
      </c>
    </row>
    <row r="28" spans="1:1018" s="68" customFormat="1" ht="93.75" outlineLevel="1" x14ac:dyDescent="0.3">
      <c r="A28" s="4">
        <v>1</v>
      </c>
      <c r="B28" s="25" t="s">
        <v>26</v>
      </c>
      <c r="C28" s="23" t="s">
        <v>53</v>
      </c>
      <c r="D28" s="78" t="s">
        <v>100</v>
      </c>
      <c r="E28" s="2" t="s">
        <v>29</v>
      </c>
      <c r="F28" s="26" t="s">
        <v>92</v>
      </c>
      <c r="G28" s="5">
        <v>2024</v>
      </c>
      <c r="H28" s="5">
        <v>2024</v>
      </c>
      <c r="I28" s="6" t="s">
        <v>10</v>
      </c>
      <c r="J28" s="31">
        <v>44166.403570000002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</row>
    <row r="29" spans="1:1018" s="68" customFormat="1" ht="93.75" outlineLevel="1" x14ac:dyDescent="0.3">
      <c r="A29" s="4">
        <v>2</v>
      </c>
      <c r="B29" s="25" t="s">
        <v>26</v>
      </c>
      <c r="C29" s="25" t="s">
        <v>53</v>
      </c>
      <c r="D29" s="78" t="s">
        <v>100</v>
      </c>
      <c r="E29" s="2" t="s">
        <v>29</v>
      </c>
      <c r="F29" s="27" t="s">
        <v>73</v>
      </c>
      <c r="G29" s="21">
        <v>2024</v>
      </c>
      <c r="H29" s="21">
        <v>2024</v>
      </c>
      <c r="I29" s="22" t="s">
        <v>10</v>
      </c>
      <c r="J29" s="31">
        <v>3581.1537399999997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</row>
    <row r="30" spans="1:1018" s="68" customFormat="1" ht="93.75" outlineLevel="1" x14ac:dyDescent="0.3">
      <c r="A30" s="4">
        <v>3</v>
      </c>
      <c r="B30" s="25" t="s">
        <v>26</v>
      </c>
      <c r="C30" s="2" t="s">
        <v>54</v>
      </c>
      <c r="D30" s="78" t="s">
        <v>100</v>
      </c>
      <c r="E30" s="2" t="s">
        <v>29</v>
      </c>
      <c r="F30" s="28" t="s">
        <v>74</v>
      </c>
      <c r="G30" s="5">
        <v>2024</v>
      </c>
      <c r="H30" s="5">
        <v>2024</v>
      </c>
      <c r="I30" s="5">
        <v>2024</v>
      </c>
      <c r="J30" s="31">
        <v>27239.861069999999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</row>
    <row r="31" spans="1:1018" s="68" customFormat="1" ht="93.75" outlineLevel="1" x14ac:dyDescent="0.3">
      <c r="A31" s="4">
        <v>4</v>
      </c>
      <c r="B31" s="25" t="s">
        <v>26</v>
      </c>
      <c r="C31" s="2" t="s">
        <v>55</v>
      </c>
      <c r="D31" s="79" t="s">
        <v>98</v>
      </c>
      <c r="E31" s="2" t="s">
        <v>29</v>
      </c>
      <c r="F31" s="26" t="s">
        <v>93</v>
      </c>
      <c r="G31" s="5">
        <v>2024</v>
      </c>
      <c r="H31" s="5">
        <v>2024</v>
      </c>
      <c r="I31" s="5">
        <v>2024</v>
      </c>
      <c r="J31" s="31">
        <v>1815.5006000000001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  <c r="TS31" s="23"/>
      <c r="TT31" s="23"/>
      <c r="TU31" s="23"/>
      <c r="TV31" s="23"/>
      <c r="TW31" s="23"/>
      <c r="TX31" s="23"/>
      <c r="TY31" s="23"/>
      <c r="TZ31" s="23"/>
      <c r="UA31" s="23"/>
      <c r="UB31" s="23"/>
      <c r="UC31" s="23"/>
      <c r="UD31" s="23"/>
      <c r="UE31" s="23"/>
      <c r="UF31" s="23"/>
      <c r="UG31" s="23"/>
      <c r="UH31" s="23"/>
      <c r="UI31" s="23"/>
      <c r="UJ31" s="23"/>
      <c r="UK31" s="23"/>
      <c r="UL31" s="23"/>
      <c r="UM31" s="23"/>
      <c r="UN31" s="23"/>
      <c r="UO31" s="23"/>
      <c r="UP31" s="23"/>
      <c r="UQ31" s="23"/>
      <c r="UR31" s="23"/>
      <c r="US31" s="23"/>
      <c r="UT31" s="23"/>
      <c r="UU31" s="23"/>
      <c r="UV31" s="23"/>
      <c r="UW31" s="23"/>
      <c r="UX31" s="23"/>
      <c r="UY31" s="23"/>
      <c r="UZ31" s="23"/>
      <c r="VA31" s="23"/>
      <c r="VB31" s="23"/>
      <c r="VC31" s="23"/>
      <c r="VD31" s="23"/>
      <c r="VE31" s="23"/>
      <c r="VF31" s="23"/>
      <c r="VG31" s="23"/>
      <c r="VH31" s="23"/>
      <c r="VI31" s="23"/>
      <c r="VJ31" s="23"/>
      <c r="VK31" s="23"/>
      <c r="VL31" s="23"/>
      <c r="VM31" s="23"/>
      <c r="VN31" s="23"/>
      <c r="VO31" s="23"/>
      <c r="VP31" s="23"/>
      <c r="VQ31" s="23"/>
      <c r="VR31" s="23"/>
      <c r="VS31" s="23"/>
      <c r="VT31" s="23"/>
      <c r="VU31" s="23"/>
      <c r="VV31" s="23"/>
      <c r="VW31" s="23"/>
      <c r="VX31" s="23"/>
      <c r="VY31" s="23"/>
      <c r="VZ31" s="23"/>
      <c r="WA31" s="23"/>
      <c r="WB31" s="23"/>
      <c r="WC31" s="23"/>
      <c r="WD31" s="23"/>
      <c r="WE31" s="23"/>
      <c r="WF31" s="23"/>
      <c r="WG31" s="23"/>
      <c r="WH31" s="23"/>
      <c r="WI31" s="23"/>
      <c r="WJ31" s="23"/>
      <c r="WK31" s="23"/>
      <c r="WL31" s="23"/>
      <c r="WM31" s="23"/>
      <c r="WN31" s="23"/>
      <c r="WO31" s="23"/>
      <c r="WP31" s="23"/>
      <c r="WQ31" s="23"/>
      <c r="WR31" s="23"/>
      <c r="WS31" s="23"/>
      <c r="WT31" s="23"/>
      <c r="WU31" s="23"/>
      <c r="WV31" s="23"/>
      <c r="WW31" s="23"/>
      <c r="WX31" s="23"/>
      <c r="WY31" s="23"/>
      <c r="WZ31" s="23"/>
      <c r="XA31" s="23"/>
      <c r="XB31" s="23"/>
      <c r="XC31" s="23"/>
      <c r="XD31" s="23"/>
      <c r="XE31" s="23"/>
      <c r="XF31" s="23"/>
      <c r="XG31" s="23"/>
      <c r="XH31" s="23"/>
      <c r="XI31" s="23"/>
      <c r="XJ31" s="23"/>
      <c r="XK31" s="23"/>
      <c r="XL31" s="23"/>
      <c r="XM31" s="23"/>
      <c r="XN31" s="23"/>
      <c r="XO31" s="23"/>
      <c r="XP31" s="23"/>
      <c r="XQ31" s="23"/>
      <c r="XR31" s="23"/>
      <c r="XS31" s="23"/>
      <c r="XT31" s="23"/>
      <c r="XU31" s="23"/>
      <c r="XV31" s="23"/>
      <c r="XW31" s="23"/>
      <c r="XX31" s="23"/>
      <c r="XY31" s="23"/>
      <c r="XZ31" s="23"/>
      <c r="YA31" s="23"/>
      <c r="YB31" s="23"/>
      <c r="YC31" s="23"/>
      <c r="YD31" s="23"/>
      <c r="YE31" s="23"/>
      <c r="YF31" s="23"/>
      <c r="YG31" s="23"/>
      <c r="YH31" s="23"/>
      <c r="YI31" s="23"/>
      <c r="YJ31" s="23"/>
      <c r="YK31" s="23"/>
      <c r="YL31" s="23"/>
      <c r="YM31" s="23"/>
      <c r="YN31" s="23"/>
      <c r="YO31" s="23"/>
      <c r="YP31" s="23"/>
      <c r="YQ31" s="23"/>
      <c r="YR31" s="23"/>
      <c r="YS31" s="23"/>
      <c r="YT31" s="23"/>
      <c r="YU31" s="23"/>
      <c r="YV31" s="23"/>
      <c r="YW31" s="23"/>
      <c r="YX31" s="23"/>
      <c r="YY31" s="23"/>
      <c r="YZ31" s="23"/>
      <c r="ZA31" s="23"/>
      <c r="ZB31" s="23"/>
      <c r="ZC31" s="23"/>
      <c r="ZD31" s="23"/>
      <c r="ZE31" s="23"/>
      <c r="ZF31" s="23"/>
      <c r="ZG31" s="23"/>
      <c r="ZH31" s="23"/>
      <c r="ZI31" s="23"/>
      <c r="ZJ31" s="23"/>
      <c r="ZK31" s="23"/>
      <c r="ZL31" s="23"/>
      <c r="ZM31" s="23"/>
      <c r="ZN31" s="23"/>
      <c r="ZO31" s="23"/>
      <c r="ZP31" s="23"/>
      <c r="ZQ31" s="23"/>
      <c r="ZR31" s="23"/>
      <c r="ZS31" s="23"/>
      <c r="ZT31" s="23"/>
      <c r="ZU31" s="23"/>
      <c r="ZV31" s="23"/>
      <c r="ZW31" s="23"/>
      <c r="ZX31" s="23"/>
      <c r="ZY31" s="23"/>
      <c r="ZZ31" s="23"/>
      <c r="AAA31" s="23"/>
      <c r="AAB31" s="23"/>
      <c r="AAC31" s="23"/>
      <c r="AAD31" s="23"/>
      <c r="AAE31" s="23"/>
      <c r="AAF31" s="23"/>
      <c r="AAG31" s="23"/>
      <c r="AAH31" s="23"/>
      <c r="AAI31" s="23"/>
      <c r="AAJ31" s="23"/>
      <c r="AAK31" s="23"/>
      <c r="AAL31" s="23"/>
      <c r="AAM31" s="23"/>
      <c r="AAN31" s="23"/>
      <c r="AAO31" s="23"/>
      <c r="AAP31" s="23"/>
      <c r="AAQ31" s="23"/>
      <c r="AAR31" s="23"/>
      <c r="AAS31" s="23"/>
      <c r="AAT31" s="23"/>
      <c r="AAU31" s="23"/>
      <c r="AAV31" s="23"/>
      <c r="AAW31" s="23"/>
      <c r="AAX31" s="23"/>
      <c r="AAY31" s="23"/>
      <c r="AAZ31" s="23"/>
      <c r="ABA31" s="23"/>
      <c r="ABB31" s="23"/>
      <c r="ABC31" s="23"/>
      <c r="ABD31" s="23"/>
      <c r="ABE31" s="23"/>
      <c r="ABF31" s="23"/>
      <c r="ABG31" s="23"/>
      <c r="ABH31" s="23"/>
      <c r="ABI31" s="23"/>
      <c r="ABJ31" s="23"/>
      <c r="ABK31" s="23"/>
      <c r="ABL31" s="23"/>
      <c r="ABM31" s="23"/>
      <c r="ABN31" s="23"/>
      <c r="ABO31" s="23"/>
      <c r="ABP31" s="23"/>
      <c r="ABQ31" s="23"/>
      <c r="ABR31" s="23"/>
      <c r="ABS31" s="23"/>
      <c r="ABT31" s="23"/>
      <c r="ABU31" s="23"/>
      <c r="ABV31" s="23"/>
      <c r="ABW31" s="23"/>
      <c r="ABX31" s="23"/>
      <c r="ABY31" s="23"/>
      <c r="ABZ31" s="23"/>
      <c r="ACA31" s="23"/>
      <c r="ACB31" s="23"/>
      <c r="ACC31" s="23"/>
      <c r="ACD31" s="23"/>
      <c r="ACE31" s="23"/>
      <c r="ACF31" s="23"/>
      <c r="ACG31" s="23"/>
      <c r="ACH31" s="23"/>
      <c r="ACI31" s="23"/>
      <c r="ACJ31" s="23"/>
      <c r="ACK31" s="23"/>
      <c r="ACL31" s="23"/>
      <c r="ACM31" s="23"/>
      <c r="ACN31" s="23"/>
      <c r="ACO31" s="23"/>
      <c r="ACP31" s="23"/>
      <c r="ACQ31" s="23"/>
      <c r="ACR31" s="23"/>
      <c r="ACS31" s="23"/>
      <c r="ACT31" s="23"/>
      <c r="ACU31" s="23"/>
      <c r="ACV31" s="23"/>
      <c r="ACW31" s="23"/>
      <c r="ACX31" s="23"/>
      <c r="ACY31" s="23"/>
      <c r="ACZ31" s="23"/>
      <c r="ADA31" s="23"/>
      <c r="ADB31" s="23"/>
      <c r="ADC31" s="23"/>
      <c r="ADD31" s="23"/>
      <c r="ADE31" s="23"/>
      <c r="ADF31" s="23"/>
      <c r="ADG31" s="23"/>
      <c r="ADH31" s="23"/>
      <c r="ADI31" s="23"/>
      <c r="ADJ31" s="23"/>
      <c r="ADK31" s="23"/>
      <c r="ADL31" s="23"/>
      <c r="ADM31" s="23"/>
      <c r="ADN31" s="23"/>
      <c r="ADO31" s="23"/>
      <c r="ADP31" s="23"/>
      <c r="ADQ31" s="23"/>
      <c r="ADR31" s="23"/>
      <c r="ADS31" s="23"/>
      <c r="ADT31" s="23"/>
      <c r="ADU31" s="23"/>
      <c r="ADV31" s="23"/>
      <c r="ADW31" s="23"/>
      <c r="ADX31" s="23"/>
      <c r="ADY31" s="23"/>
      <c r="ADZ31" s="23"/>
      <c r="AEA31" s="23"/>
      <c r="AEB31" s="23"/>
      <c r="AEC31" s="23"/>
      <c r="AED31" s="23"/>
      <c r="AEE31" s="23"/>
      <c r="AEF31" s="23"/>
      <c r="AEG31" s="23"/>
      <c r="AEH31" s="23"/>
      <c r="AEI31" s="23"/>
      <c r="AEJ31" s="23"/>
      <c r="AEK31" s="23"/>
      <c r="AEL31" s="23"/>
      <c r="AEM31" s="23"/>
      <c r="AEN31" s="23"/>
      <c r="AEO31" s="23"/>
      <c r="AEP31" s="23"/>
      <c r="AEQ31" s="23"/>
      <c r="AER31" s="23"/>
      <c r="AES31" s="23"/>
      <c r="AET31" s="23"/>
      <c r="AEU31" s="23"/>
      <c r="AEV31" s="23"/>
      <c r="AEW31" s="23"/>
      <c r="AEX31" s="23"/>
      <c r="AEY31" s="23"/>
      <c r="AEZ31" s="23"/>
      <c r="AFA31" s="23"/>
      <c r="AFB31" s="23"/>
      <c r="AFC31" s="23"/>
      <c r="AFD31" s="23"/>
      <c r="AFE31" s="23"/>
      <c r="AFF31" s="23"/>
      <c r="AFG31" s="23"/>
      <c r="AFH31" s="23"/>
      <c r="AFI31" s="23"/>
      <c r="AFJ31" s="23"/>
      <c r="AFK31" s="23"/>
      <c r="AFL31" s="23"/>
      <c r="AFM31" s="23"/>
      <c r="AFN31" s="23"/>
      <c r="AFO31" s="23"/>
      <c r="AFP31" s="23"/>
      <c r="AFQ31" s="23"/>
      <c r="AFR31" s="23"/>
      <c r="AFS31" s="23"/>
      <c r="AFT31" s="23"/>
      <c r="AFU31" s="23"/>
      <c r="AFV31" s="23"/>
      <c r="AFW31" s="23"/>
      <c r="AFX31" s="23"/>
      <c r="AFY31" s="23"/>
      <c r="AFZ31" s="23"/>
      <c r="AGA31" s="23"/>
      <c r="AGB31" s="23"/>
      <c r="AGC31" s="23"/>
      <c r="AGD31" s="23"/>
      <c r="AGE31" s="23"/>
      <c r="AGF31" s="23"/>
      <c r="AGG31" s="23"/>
      <c r="AGH31" s="23"/>
      <c r="AGI31" s="23"/>
      <c r="AGJ31" s="23"/>
      <c r="AGK31" s="23"/>
      <c r="AGL31" s="23"/>
      <c r="AGM31" s="23"/>
      <c r="AGN31" s="23"/>
      <c r="AGO31" s="23"/>
      <c r="AGP31" s="23"/>
      <c r="AGQ31" s="23"/>
      <c r="AGR31" s="23"/>
      <c r="AGS31" s="23"/>
      <c r="AGT31" s="23"/>
      <c r="AGU31" s="23"/>
      <c r="AGV31" s="23"/>
      <c r="AGW31" s="23"/>
      <c r="AGX31" s="23"/>
      <c r="AGY31" s="23"/>
      <c r="AGZ31" s="23"/>
      <c r="AHA31" s="23"/>
      <c r="AHB31" s="23"/>
      <c r="AHC31" s="23"/>
      <c r="AHD31" s="23"/>
      <c r="AHE31" s="23"/>
      <c r="AHF31" s="23"/>
      <c r="AHG31" s="23"/>
      <c r="AHH31" s="23"/>
      <c r="AHI31" s="23"/>
      <c r="AHJ31" s="23"/>
      <c r="AHK31" s="23"/>
      <c r="AHL31" s="23"/>
      <c r="AHM31" s="23"/>
      <c r="AHN31" s="23"/>
      <c r="AHO31" s="23"/>
      <c r="AHP31" s="23"/>
      <c r="AHQ31" s="23"/>
      <c r="AHR31" s="23"/>
      <c r="AHS31" s="23"/>
      <c r="AHT31" s="23"/>
      <c r="AHU31" s="23"/>
      <c r="AHV31" s="23"/>
      <c r="AHW31" s="23"/>
      <c r="AHX31" s="23"/>
      <c r="AHY31" s="23"/>
      <c r="AHZ31" s="23"/>
      <c r="AIA31" s="23"/>
      <c r="AIB31" s="23"/>
      <c r="AIC31" s="23"/>
      <c r="AID31" s="23"/>
      <c r="AIE31" s="23"/>
      <c r="AIF31" s="23"/>
      <c r="AIG31" s="23"/>
      <c r="AIH31" s="23"/>
      <c r="AII31" s="23"/>
      <c r="AIJ31" s="23"/>
      <c r="AIK31" s="23"/>
      <c r="AIL31" s="23"/>
      <c r="AIM31" s="23"/>
      <c r="AIN31" s="23"/>
      <c r="AIO31" s="23"/>
      <c r="AIP31" s="23"/>
      <c r="AIQ31" s="23"/>
      <c r="AIR31" s="23"/>
      <c r="AIS31" s="23"/>
      <c r="AIT31" s="23"/>
      <c r="AIU31" s="23"/>
      <c r="AIV31" s="23"/>
      <c r="AIW31" s="23"/>
      <c r="AIX31" s="23"/>
      <c r="AIY31" s="23"/>
      <c r="AIZ31" s="23"/>
      <c r="AJA31" s="23"/>
      <c r="AJB31" s="23"/>
      <c r="AJC31" s="23"/>
      <c r="AJD31" s="23"/>
      <c r="AJE31" s="23"/>
      <c r="AJF31" s="23"/>
      <c r="AJG31" s="23"/>
      <c r="AJH31" s="23"/>
      <c r="AJI31" s="23"/>
      <c r="AJJ31" s="23"/>
      <c r="AJK31" s="23"/>
      <c r="AJL31" s="23"/>
      <c r="AJM31" s="23"/>
      <c r="AJN31" s="23"/>
      <c r="AJO31" s="23"/>
      <c r="AJP31" s="23"/>
      <c r="AJQ31" s="23"/>
      <c r="AJR31" s="23"/>
      <c r="AJS31" s="23"/>
      <c r="AJT31" s="23"/>
      <c r="AJU31" s="23"/>
      <c r="AJV31" s="23"/>
      <c r="AJW31" s="23"/>
      <c r="AJX31" s="23"/>
      <c r="AJY31" s="23"/>
      <c r="AJZ31" s="23"/>
      <c r="AKA31" s="23"/>
      <c r="AKB31" s="23"/>
      <c r="AKC31" s="23"/>
      <c r="AKD31" s="23"/>
      <c r="AKE31" s="23"/>
      <c r="AKF31" s="23"/>
      <c r="AKG31" s="23"/>
      <c r="AKH31" s="23"/>
      <c r="AKI31" s="23"/>
      <c r="AKJ31" s="23"/>
      <c r="AKK31" s="23"/>
      <c r="AKL31" s="23"/>
      <c r="AKM31" s="23"/>
      <c r="AKN31" s="23"/>
      <c r="AKO31" s="23"/>
      <c r="AKP31" s="23"/>
      <c r="AKQ31" s="23"/>
      <c r="AKR31" s="23"/>
      <c r="AKS31" s="23"/>
      <c r="AKT31" s="23"/>
      <c r="AKU31" s="23"/>
      <c r="AKV31" s="23"/>
      <c r="AKW31" s="23"/>
      <c r="AKX31" s="23"/>
      <c r="AKY31" s="23"/>
      <c r="AKZ31" s="23"/>
      <c r="ALA31" s="23"/>
      <c r="ALB31" s="23"/>
      <c r="ALC31" s="23"/>
      <c r="ALD31" s="23"/>
      <c r="ALE31" s="23"/>
      <c r="ALF31" s="23"/>
      <c r="ALG31" s="23"/>
      <c r="ALH31" s="23"/>
      <c r="ALI31" s="23"/>
      <c r="ALJ31" s="23"/>
      <c r="ALK31" s="23"/>
      <c r="ALL31" s="23"/>
      <c r="ALM31" s="23"/>
      <c r="ALN31" s="23"/>
      <c r="ALO31" s="23"/>
      <c r="ALP31" s="23"/>
      <c r="ALQ31" s="23"/>
      <c r="ALR31" s="23"/>
      <c r="ALS31" s="23"/>
      <c r="ALT31" s="23"/>
      <c r="ALU31" s="23"/>
      <c r="ALV31" s="23"/>
      <c r="ALW31" s="23"/>
      <c r="ALX31" s="23"/>
      <c r="ALY31" s="23"/>
      <c r="ALZ31" s="23"/>
      <c r="AMA31" s="23"/>
      <c r="AMB31" s="23"/>
      <c r="AMC31" s="23"/>
      <c r="AMD31" s="23"/>
    </row>
    <row r="32" spans="1:1018" s="68" customFormat="1" ht="93.75" outlineLevel="1" x14ac:dyDescent="0.3">
      <c r="A32" s="4">
        <v>5</v>
      </c>
      <c r="B32" s="25" t="s">
        <v>26</v>
      </c>
      <c r="C32" s="2" t="s">
        <v>56</v>
      </c>
      <c r="D32" s="79" t="s">
        <v>99</v>
      </c>
      <c r="E32" s="2" t="s">
        <v>29</v>
      </c>
      <c r="F32" s="26" t="s">
        <v>90</v>
      </c>
      <c r="G32" s="5">
        <v>2024</v>
      </c>
      <c r="H32" s="5">
        <v>2024</v>
      </c>
      <c r="I32" s="5">
        <v>2024</v>
      </c>
      <c r="J32" s="31">
        <v>1505.1776199999999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  <c r="TS32" s="23"/>
      <c r="TT32" s="23"/>
      <c r="TU32" s="23"/>
      <c r="TV32" s="23"/>
      <c r="TW32" s="23"/>
      <c r="TX32" s="23"/>
      <c r="TY32" s="23"/>
      <c r="TZ32" s="23"/>
      <c r="UA32" s="23"/>
      <c r="UB32" s="23"/>
      <c r="UC32" s="23"/>
      <c r="UD32" s="23"/>
      <c r="UE32" s="23"/>
      <c r="UF32" s="23"/>
      <c r="UG32" s="23"/>
      <c r="UH32" s="23"/>
      <c r="UI32" s="23"/>
      <c r="UJ32" s="23"/>
      <c r="UK32" s="23"/>
      <c r="UL32" s="23"/>
      <c r="UM32" s="23"/>
      <c r="UN32" s="23"/>
      <c r="UO32" s="23"/>
      <c r="UP32" s="23"/>
      <c r="UQ32" s="23"/>
      <c r="UR32" s="23"/>
      <c r="US32" s="23"/>
      <c r="UT32" s="23"/>
      <c r="UU32" s="23"/>
      <c r="UV32" s="23"/>
      <c r="UW32" s="23"/>
      <c r="UX32" s="23"/>
      <c r="UY32" s="23"/>
      <c r="UZ32" s="23"/>
      <c r="VA32" s="23"/>
      <c r="VB32" s="23"/>
      <c r="VC32" s="23"/>
      <c r="VD32" s="23"/>
      <c r="VE32" s="23"/>
      <c r="VF32" s="23"/>
      <c r="VG32" s="23"/>
      <c r="VH32" s="23"/>
      <c r="VI32" s="23"/>
      <c r="VJ32" s="23"/>
      <c r="VK32" s="23"/>
      <c r="VL32" s="23"/>
      <c r="VM32" s="23"/>
      <c r="VN32" s="23"/>
      <c r="VO32" s="23"/>
      <c r="VP32" s="23"/>
      <c r="VQ32" s="23"/>
      <c r="VR32" s="23"/>
      <c r="VS32" s="23"/>
      <c r="VT32" s="23"/>
      <c r="VU32" s="23"/>
      <c r="VV32" s="23"/>
      <c r="VW32" s="23"/>
      <c r="VX32" s="23"/>
      <c r="VY32" s="23"/>
      <c r="VZ32" s="23"/>
      <c r="WA32" s="23"/>
      <c r="WB32" s="23"/>
      <c r="WC32" s="23"/>
      <c r="WD32" s="23"/>
      <c r="WE32" s="23"/>
      <c r="WF32" s="23"/>
      <c r="WG32" s="23"/>
      <c r="WH32" s="23"/>
      <c r="WI32" s="23"/>
      <c r="WJ32" s="23"/>
      <c r="WK32" s="23"/>
      <c r="WL32" s="23"/>
      <c r="WM32" s="23"/>
      <c r="WN32" s="23"/>
      <c r="WO32" s="23"/>
      <c r="WP32" s="23"/>
      <c r="WQ32" s="23"/>
      <c r="WR32" s="23"/>
      <c r="WS32" s="23"/>
      <c r="WT32" s="23"/>
      <c r="WU32" s="23"/>
      <c r="WV32" s="23"/>
      <c r="WW32" s="23"/>
      <c r="WX32" s="23"/>
      <c r="WY32" s="23"/>
      <c r="WZ32" s="23"/>
      <c r="XA32" s="23"/>
      <c r="XB32" s="23"/>
      <c r="XC32" s="23"/>
      <c r="XD32" s="23"/>
      <c r="XE32" s="23"/>
      <c r="XF32" s="23"/>
      <c r="XG32" s="23"/>
      <c r="XH32" s="23"/>
      <c r="XI32" s="23"/>
      <c r="XJ32" s="23"/>
      <c r="XK32" s="23"/>
      <c r="XL32" s="23"/>
      <c r="XM32" s="23"/>
      <c r="XN32" s="23"/>
      <c r="XO32" s="23"/>
      <c r="XP32" s="23"/>
      <c r="XQ32" s="23"/>
      <c r="XR32" s="23"/>
      <c r="XS32" s="23"/>
      <c r="XT32" s="23"/>
      <c r="XU32" s="23"/>
      <c r="XV32" s="23"/>
      <c r="XW32" s="23"/>
      <c r="XX32" s="23"/>
      <c r="XY32" s="23"/>
      <c r="XZ32" s="23"/>
      <c r="YA32" s="23"/>
      <c r="YB32" s="23"/>
      <c r="YC32" s="23"/>
      <c r="YD32" s="23"/>
      <c r="YE32" s="23"/>
      <c r="YF32" s="23"/>
      <c r="YG32" s="23"/>
      <c r="YH32" s="23"/>
      <c r="YI32" s="23"/>
      <c r="YJ32" s="23"/>
      <c r="YK32" s="23"/>
      <c r="YL32" s="23"/>
      <c r="YM32" s="23"/>
      <c r="YN32" s="23"/>
      <c r="YO32" s="23"/>
      <c r="YP32" s="23"/>
      <c r="YQ32" s="23"/>
      <c r="YR32" s="23"/>
      <c r="YS32" s="23"/>
      <c r="YT32" s="23"/>
      <c r="YU32" s="23"/>
      <c r="YV32" s="23"/>
      <c r="YW32" s="23"/>
      <c r="YX32" s="23"/>
      <c r="YY32" s="23"/>
      <c r="YZ32" s="23"/>
      <c r="ZA32" s="23"/>
      <c r="ZB32" s="23"/>
      <c r="ZC32" s="23"/>
      <c r="ZD32" s="23"/>
      <c r="ZE32" s="23"/>
      <c r="ZF32" s="23"/>
      <c r="ZG32" s="23"/>
      <c r="ZH32" s="23"/>
      <c r="ZI32" s="23"/>
      <c r="ZJ32" s="23"/>
      <c r="ZK32" s="23"/>
      <c r="ZL32" s="23"/>
      <c r="ZM32" s="23"/>
      <c r="ZN32" s="23"/>
      <c r="ZO32" s="23"/>
      <c r="ZP32" s="23"/>
      <c r="ZQ32" s="23"/>
      <c r="ZR32" s="23"/>
      <c r="ZS32" s="23"/>
      <c r="ZT32" s="23"/>
      <c r="ZU32" s="23"/>
      <c r="ZV32" s="23"/>
      <c r="ZW32" s="23"/>
      <c r="ZX32" s="23"/>
      <c r="ZY32" s="23"/>
      <c r="ZZ32" s="23"/>
      <c r="AAA32" s="23"/>
      <c r="AAB32" s="23"/>
      <c r="AAC32" s="23"/>
      <c r="AAD32" s="23"/>
      <c r="AAE32" s="23"/>
      <c r="AAF32" s="23"/>
      <c r="AAG32" s="23"/>
      <c r="AAH32" s="23"/>
      <c r="AAI32" s="23"/>
      <c r="AAJ32" s="23"/>
      <c r="AAK32" s="23"/>
      <c r="AAL32" s="23"/>
      <c r="AAM32" s="23"/>
      <c r="AAN32" s="23"/>
      <c r="AAO32" s="23"/>
      <c r="AAP32" s="23"/>
      <c r="AAQ32" s="23"/>
      <c r="AAR32" s="23"/>
      <c r="AAS32" s="23"/>
      <c r="AAT32" s="23"/>
      <c r="AAU32" s="23"/>
      <c r="AAV32" s="23"/>
      <c r="AAW32" s="23"/>
      <c r="AAX32" s="23"/>
      <c r="AAY32" s="23"/>
      <c r="AAZ32" s="23"/>
      <c r="ABA32" s="23"/>
      <c r="ABB32" s="23"/>
      <c r="ABC32" s="23"/>
      <c r="ABD32" s="23"/>
      <c r="ABE32" s="23"/>
      <c r="ABF32" s="23"/>
      <c r="ABG32" s="23"/>
      <c r="ABH32" s="23"/>
      <c r="ABI32" s="23"/>
      <c r="ABJ32" s="23"/>
      <c r="ABK32" s="23"/>
      <c r="ABL32" s="23"/>
      <c r="ABM32" s="23"/>
      <c r="ABN32" s="23"/>
      <c r="ABO32" s="23"/>
      <c r="ABP32" s="23"/>
      <c r="ABQ32" s="23"/>
      <c r="ABR32" s="23"/>
      <c r="ABS32" s="23"/>
      <c r="ABT32" s="23"/>
      <c r="ABU32" s="23"/>
      <c r="ABV32" s="23"/>
      <c r="ABW32" s="23"/>
      <c r="ABX32" s="23"/>
      <c r="ABY32" s="23"/>
      <c r="ABZ32" s="23"/>
      <c r="ACA32" s="23"/>
      <c r="ACB32" s="23"/>
      <c r="ACC32" s="23"/>
      <c r="ACD32" s="23"/>
      <c r="ACE32" s="23"/>
      <c r="ACF32" s="23"/>
      <c r="ACG32" s="23"/>
      <c r="ACH32" s="23"/>
      <c r="ACI32" s="23"/>
      <c r="ACJ32" s="23"/>
      <c r="ACK32" s="23"/>
      <c r="ACL32" s="23"/>
      <c r="ACM32" s="23"/>
      <c r="ACN32" s="23"/>
      <c r="ACO32" s="23"/>
      <c r="ACP32" s="23"/>
      <c r="ACQ32" s="23"/>
      <c r="ACR32" s="23"/>
      <c r="ACS32" s="23"/>
      <c r="ACT32" s="23"/>
      <c r="ACU32" s="23"/>
      <c r="ACV32" s="23"/>
      <c r="ACW32" s="23"/>
      <c r="ACX32" s="23"/>
      <c r="ACY32" s="23"/>
      <c r="ACZ32" s="23"/>
      <c r="ADA32" s="23"/>
      <c r="ADB32" s="23"/>
      <c r="ADC32" s="23"/>
      <c r="ADD32" s="23"/>
      <c r="ADE32" s="23"/>
      <c r="ADF32" s="23"/>
      <c r="ADG32" s="23"/>
      <c r="ADH32" s="23"/>
      <c r="ADI32" s="23"/>
      <c r="ADJ32" s="23"/>
      <c r="ADK32" s="23"/>
      <c r="ADL32" s="23"/>
      <c r="ADM32" s="23"/>
      <c r="ADN32" s="23"/>
      <c r="ADO32" s="23"/>
      <c r="ADP32" s="23"/>
      <c r="ADQ32" s="23"/>
      <c r="ADR32" s="23"/>
      <c r="ADS32" s="23"/>
      <c r="ADT32" s="23"/>
      <c r="ADU32" s="23"/>
      <c r="ADV32" s="23"/>
      <c r="ADW32" s="23"/>
      <c r="ADX32" s="23"/>
      <c r="ADY32" s="23"/>
      <c r="ADZ32" s="23"/>
      <c r="AEA32" s="23"/>
      <c r="AEB32" s="23"/>
      <c r="AEC32" s="23"/>
      <c r="AED32" s="23"/>
      <c r="AEE32" s="23"/>
      <c r="AEF32" s="23"/>
      <c r="AEG32" s="23"/>
      <c r="AEH32" s="23"/>
      <c r="AEI32" s="23"/>
      <c r="AEJ32" s="23"/>
      <c r="AEK32" s="23"/>
      <c r="AEL32" s="23"/>
      <c r="AEM32" s="23"/>
      <c r="AEN32" s="23"/>
      <c r="AEO32" s="23"/>
      <c r="AEP32" s="23"/>
      <c r="AEQ32" s="23"/>
      <c r="AER32" s="23"/>
      <c r="AES32" s="23"/>
      <c r="AET32" s="23"/>
      <c r="AEU32" s="23"/>
      <c r="AEV32" s="23"/>
      <c r="AEW32" s="23"/>
      <c r="AEX32" s="23"/>
      <c r="AEY32" s="23"/>
      <c r="AEZ32" s="23"/>
      <c r="AFA32" s="23"/>
      <c r="AFB32" s="23"/>
      <c r="AFC32" s="23"/>
      <c r="AFD32" s="23"/>
      <c r="AFE32" s="23"/>
      <c r="AFF32" s="23"/>
      <c r="AFG32" s="23"/>
      <c r="AFH32" s="23"/>
      <c r="AFI32" s="23"/>
      <c r="AFJ32" s="23"/>
      <c r="AFK32" s="23"/>
      <c r="AFL32" s="23"/>
      <c r="AFM32" s="23"/>
      <c r="AFN32" s="23"/>
      <c r="AFO32" s="23"/>
      <c r="AFP32" s="23"/>
      <c r="AFQ32" s="23"/>
      <c r="AFR32" s="23"/>
      <c r="AFS32" s="23"/>
      <c r="AFT32" s="23"/>
      <c r="AFU32" s="23"/>
      <c r="AFV32" s="23"/>
      <c r="AFW32" s="23"/>
      <c r="AFX32" s="23"/>
      <c r="AFY32" s="23"/>
      <c r="AFZ32" s="23"/>
      <c r="AGA32" s="23"/>
      <c r="AGB32" s="23"/>
      <c r="AGC32" s="23"/>
      <c r="AGD32" s="23"/>
      <c r="AGE32" s="23"/>
      <c r="AGF32" s="23"/>
      <c r="AGG32" s="23"/>
      <c r="AGH32" s="23"/>
      <c r="AGI32" s="23"/>
      <c r="AGJ32" s="23"/>
      <c r="AGK32" s="23"/>
      <c r="AGL32" s="23"/>
      <c r="AGM32" s="23"/>
      <c r="AGN32" s="23"/>
      <c r="AGO32" s="23"/>
      <c r="AGP32" s="23"/>
      <c r="AGQ32" s="23"/>
      <c r="AGR32" s="23"/>
      <c r="AGS32" s="23"/>
      <c r="AGT32" s="23"/>
      <c r="AGU32" s="23"/>
      <c r="AGV32" s="23"/>
      <c r="AGW32" s="23"/>
      <c r="AGX32" s="23"/>
      <c r="AGY32" s="23"/>
      <c r="AGZ32" s="23"/>
      <c r="AHA32" s="23"/>
      <c r="AHB32" s="23"/>
      <c r="AHC32" s="23"/>
      <c r="AHD32" s="23"/>
      <c r="AHE32" s="23"/>
      <c r="AHF32" s="23"/>
      <c r="AHG32" s="23"/>
      <c r="AHH32" s="23"/>
      <c r="AHI32" s="23"/>
      <c r="AHJ32" s="23"/>
      <c r="AHK32" s="23"/>
      <c r="AHL32" s="23"/>
      <c r="AHM32" s="23"/>
      <c r="AHN32" s="23"/>
      <c r="AHO32" s="23"/>
      <c r="AHP32" s="23"/>
      <c r="AHQ32" s="23"/>
      <c r="AHR32" s="23"/>
      <c r="AHS32" s="23"/>
      <c r="AHT32" s="23"/>
      <c r="AHU32" s="23"/>
      <c r="AHV32" s="23"/>
      <c r="AHW32" s="23"/>
      <c r="AHX32" s="23"/>
      <c r="AHY32" s="23"/>
      <c r="AHZ32" s="23"/>
      <c r="AIA32" s="23"/>
      <c r="AIB32" s="23"/>
      <c r="AIC32" s="23"/>
      <c r="AID32" s="23"/>
      <c r="AIE32" s="23"/>
      <c r="AIF32" s="23"/>
      <c r="AIG32" s="23"/>
      <c r="AIH32" s="23"/>
      <c r="AII32" s="23"/>
      <c r="AIJ32" s="23"/>
      <c r="AIK32" s="23"/>
      <c r="AIL32" s="23"/>
      <c r="AIM32" s="23"/>
      <c r="AIN32" s="23"/>
      <c r="AIO32" s="23"/>
      <c r="AIP32" s="23"/>
      <c r="AIQ32" s="23"/>
      <c r="AIR32" s="23"/>
      <c r="AIS32" s="23"/>
      <c r="AIT32" s="23"/>
      <c r="AIU32" s="23"/>
      <c r="AIV32" s="23"/>
      <c r="AIW32" s="23"/>
      <c r="AIX32" s="23"/>
      <c r="AIY32" s="23"/>
      <c r="AIZ32" s="23"/>
      <c r="AJA32" s="23"/>
      <c r="AJB32" s="23"/>
      <c r="AJC32" s="23"/>
      <c r="AJD32" s="23"/>
      <c r="AJE32" s="23"/>
      <c r="AJF32" s="23"/>
      <c r="AJG32" s="23"/>
      <c r="AJH32" s="23"/>
      <c r="AJI32" s="23"/>
      <c r="AJJ32" s="23"/>
      <c r="AJK32" s="23"/>
      <c r="AJL32" s="23"/>
      <c r="AJM32" s="23"/>
      <c r="AJN32" s="23"/>
      <c r="AJO32" s="23"/>
      <c r="AJP32" s="23"/>
      <c r="AJQ32" s="23"/>
      <c r="AJR32" s="23"/>
      <c r="AJS32" s="23"/>
      <c r="AJT32" s="23"/>
      <c r="AJU32" s="23"/>
      <c r="AJV32" s="23"/>
      <c r="AJW32" s="23"/>
      <c r="AJX32" s="23"/>
      <c r="AJY32" s="23"/>
      <c r="AJZ32" s="23"/>
      <c r="AKA32" s="23"/>
      <c r="AKB32" s="23"/>
      <c r="AKC32" s="23"/>
      <c r="AKD32" s="23"/>
      <c r="AKE32" s="23"/>
      <c r="AKF32" s="23"/>
      <c r="AKG32" s="23"/>
      <c r="AKH32" s="23"/>
      <c r="AKI32" s="23"/>
      <c r="AKJ32" s="23"/>
      <c r="AKK32" s="23"/>
      <c r="AKL32" s="23"/>
      <c r="AKM32" s="23"/>
      <c r="AKN32" s="23"/>
      <c r="AKO32" s="23"/>
      <c r="AKP32" s="23"/>
      <c r="AKQ32" s="23"/>
      <c r="AKR32" s="23"/>
      <c r="AKS32" s="23"/>
      <c r="AKT32" s="23"/>
      <c r="AKU32" s="23"/>
      <c r="AKV32" s="23"/>
      <c r="AKW32" s="23"/>
      <c r="AKX32" s="23"/>
      <c r="AKY32" s="23"/>
      <c r="AKZ32" s="23"/>
      <c r="ALA32" s="23"/>
      <c r="ALB32" s="23"/>
      <c r="ALC32" s="23"/>
      <c r="ALD32" s="23"/>
      <c r="ALE32" s="23"/>
      <c r="ALF32" s="23"/>
      <c r="ALG32" s="23"/>
      <c r="ALH32" s="23"/>
      <c r="ALI32" s="23"/>
      <c r="ALJ32" s="23"/>
      <c r="ALK32" s="23"/>
      <c r="ALL32" s="23"/>
      <c r="ALM32" s="23"/>
      <c r="ALN32" s="23"/>
      <c r="ALO32" s="23"/>
      <c r="ALP32" s="23"/>
      <c r="ALQ32" s="23"/>
      <c r="ALR32" s="23"/>
      <c r="ALS32" s="23"/>
      <c r="ALT32" s="23"/>
      <c r="ALU32" s="23"/>
      <c r="ALV32" s="23"/>
      <c r="ALW32" s="23"/>
      <c r="ALX32" s="23"/>
      <c r="ALY32" s="23"/>
      <c r="ALZ32" s="23"/>
      <c r="AMA32" s="23"/>
      <c r="AMB32" s="23"/>
      <c r="AMC32" s="23"/>
      <c r="AMD32" s="23"/>
    </row>
    <row r="33" spans="1:1018" s="68" customFormat="1" ht="93.75" outlineLevel="1" x14ac:dyDescent="0.3">
      <c r="A33" s="4">
        <v>6</v>
      </c>
      <c r="B33" s="25" t="s">
        <v>26</v>
      </c>
      <c r="C33" s="2" t="s">
        <v>60</v>
      </c>
      <c r="D33" s="79" t="s">
        <v>97</v>
      </c>
      <c r="E33" s="2" t="s">
        <v>29</v>
      </c>
      <c r="F33" s="29" t="s">
        <v>104</v>
      </c>
      <c r="G33" s="5">
        <v>2024</v>
      </c>
      <c r="H33" s="5">
        <v>2024</v>
      </c>
      <c r="I33" s="5">
        <v>2024</v>
      </c>
      <c r="J33" s="31">
        <v>38569.990761666646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  <c r="TS33" s="23"/>
      <c r="TT33" s="23"/>
      <c r="TU33" s="23"/>
      <c r="TV33" s="23"/>
      <c r="TW33" s="23"/>
      <c r="TX33" s="23"/>
      <c r="TY33" s="23"/>
      <c r="TZ33" s="23"/>
      <c r="UA33" s="23"/>
      <c r="UB33" s="23"/>
      <c r="UC33" s="23"/>
      <c r="UD33" s="23"/>
      <c r="UE33" s="23"/>
      <c r="UF33" s="23"/>
      <c r="UG33" s="23"/>
      <c r="UH33" s="23"/>
      <c r="UI33" s="23"/>
      <c r="UJ33" s="23"/>
      <c r="UK33" s="23"/>
      <c r="UL33" s="23"/>
      <c r="UM33" s="23"/>
      <c r="UN33" s="23"/>
      <c r="UO33" s="23"/>
      <c r="UP33" s="23"/>
      <c r="UQ33" s="23"/>
      <c r="UR33" s="23"/>
      <c r="US33" s="23"/>
      <c r="UT33" s="23"/>
      <c r="UU33" s="23"/>
      <c r="UV33" s="23"/>
      <c r="UW33" s="23"/>
      <c r="UX33" s="23"/>
      <c r="UY33" s="23"/>
      <c r="UZ33" s="23"/>
      <c r="VA33" s="23"/>
      <c r="VB33" s="23"/>
      <c r="VC33" s="23"/>
      <c r="VD33" s="23"/>
      <c r="VE33" s="23"/>
      <c r="VF33" s="23"/>
      <c r="VG33" s="23"/>
      <c r="VH33" s="23"/>
      <c r="VI33" s="23"/>
      <c r="VJ33" s="23"/>
      <c r="VK33" s="23"/>
      <c r="VL33" s="23"/>
      <c r="VM33" s="23"/>
      <c r="VN33" s="23"/>
      <c r="VO33" s="23"/>
      <c r="VP33" s="23"/>
      <c r="VQ33" s="23"/>
      <c r="VR33" s="23"/>
      <c r="VS33" s="23"/>
      <c r="VT33" s="23"/>
      <c r="VU33" s="23"/>
      <c r="VV33" s="23"/>
      <c r="VW33" s="23"/>
      <c r="VX33" s="23"/>
      <c r="VY33" s="23"/>
      <c r="VZ33" s="23"/>
      <c r="WA33" s="23"/>
      <c r="WB33" s="23"/>
      <c r="WC33" s="23"/>
      <c r="WD33" s="23"/>
      <c r="WE33" s="23"/>
      <c r="WF33" s="23"/>
      <c r="WG33" s="23"/>
      <c r="WH33" s="23"/>
      <c r="WI33" s="23"/>
      <c r="WJ33" s="23"/>
      <c r="WK33" s="23"/>
      <c r="WL33" s="23"/>
      <c r="WM33" s="23"/>
      <c r="WN33" s="23"/>
      <c r="WO33" s="23"/>
      <c r="WP33" s="23"/>
      <c r="WQ33" s="23"/>
      <c r="WR33" s="23"/>
      <c r="WS33" s="23"/>
      <c r="WT33" s="23"/>
      <c r="WU33" s="23"/>
      <c r="WV33" s="23"/>
      <c r="WW33" s="23"/>
      <c r="WX33" s="23"/>
      <c r="WY33" s="23"/>
      <c r="WZ33" s="23"/>
      <c r="XA33" s="23"/>
      <c r="XB33" s="23"/>
      <c r="XC33" s="23"/>
      <c r="XD33" s="23"/>
      <c r="XE33" s="23"/>
      <c r="XF33" s="23"/>
      <c r="XG33" s="23"/>
      <c r="XH33" s="23"/>
      <c r="XI33" s="23"/>
      <c r="XJ33" s="23"/>
      <c r="XK33" s="23"/>
      <c r="XL33" s="23"/>
      <c r="XM33" s="23"/>
      <c r="XN33" s="23"/>
      <c r="XO33" s="23"/>
      <c r="XP33" s="23"/>
      <c r="XQ33" s="23"/>
      <c r="XR33" s="23"/>
      <c r="XS33" s="23"/>
      <c r="XT33" s="23"/>
      <c r="XU33" s="23"/>
      <c r="XV33" s="23"/>
      <c r="XW33" s="23"/>
      <c r="XX33" s="23"/>
      <c r="XY33" s="23"/>
      <c r="XZ33" s="23"/>
      <c r="YA33" s="23"/>
      <c r="YB33" s="23"/>
      <c r="YC33" s="23"/>
      <c r="YD33" s="23"/>
      <c r="YE33" s="23"/>
      <c r="YF33" s="23"/>
      <c r="YG33" s="23"/>
      <c r="YH33" s="23"/>
      <c r="YI33" s="23"/>
      <c r="YJ33" s="23"/>
      <c r="YK33" s="23"/>
      <c r="YL33" s="23"/>
      <c r="YM33" s="23"/>
      <c r="YN33" s="23"/>
      <c r="YO33" s="23"/>
      <c r="YP33" s="23"/>
      <c r="YQ33" s="23"/>
      <c r="YR33" s="23"/>
      <c r="YS33" s="23"/>
      <c r="YT33" s="23"/>
      <c r="YU33" s="23"/>
      <c r="YV33" s="23"/>
      <c r="YW33" s="23"/>
      <c r="YX33" s="23"/>
      <c r="YY33" s="23"/>
      <c r="YZ33" s="23"/>
      <c r="ZA33" s="23"/>
      <c r="ZB33" s="23"/>
      <c r="ZC33" s="23"/>
      <c r="ZD33" s="23"/>
      <c r="ZE33" s="23"/>
      <c r="ZF33" s="23"/>
      <c r="ZG33" s="23"/>
      <c r="ZH33" s="23"/>
      <c r="ZI33" s="23"/>
      <c r="ZJ33" s="23"/>
      <c r="ZK33" s="23"/>
      <c r="ZL33" s="23"/>
      <c r="ZM33" s="23"/>
      <c r="ZN33" s="23"/>
      <c r="ZO33" s="23"/>
      <c r="ZP33" s="23"/>
      <c r="ZQ33" s="23"/>
      <c r="ZR33" s="23"/>
      <c r="ZS33" s="23"/>
      <c r="ZT33" s="23"/>
      <c r="ZU33" s="23"/>
      <c r="ZV33" s="23"/>
      <c r="ZW33" s="23"/>
      <c r="ZX33" s="23"/>
      <c r="ZY33" s="23"/>
      <c r="ZZ33" s="23"/>
      <c r="AAA33" s="23"/>
      <c r="AAB33" s="23"/>
      <c r="AAC33" s="23"/>
      <c r="AAD33" s="23"/>
      <c r="AAE33" s="23"/>
      <c r="AAF33" s="23"/>
      <c r="AAG33" s="23"/>
      <c r="AAH33" s="23"/>
      <c r="AAI33" s="23"/>
      <c r="AAJ33" s="23"/>
      <c r="AAK33" s="23"/>
      <c r="AAL33" s="23"/>
      <c r="AAM33" s="23"/>
      <c r="AAN33" s="23"/>
      <c r="AAO33" s="23"/>
      <c r="AAP33" s="23"/>
      <c r="AAQ33" s="23"/>
      <c r="AAR33" s="23"/>
      <c r="AAS33" s="23"/>
      <c r="AAT33" s="23"/>
      <c r="AAU33" s="23"/>
      <c r="AAV33" s="23"/>
      <c r="AAW33" s="23"/>
      <c r="AAX33" s="23"/>
      <c r="AAY33" s="23"/>
      <c r="AAZ33" s="23"/>
      <c r="ABA33" s="23"/>
      <c r="ABB33" s="23"/>
      <c r="ABC33" s="23"/>
      <c r="ABD33" s="23"/>
      <c r="ABE33" s="23"/>
      <c r="ABF33" s="23"/>
      <c r="ABG33" s="23"/>
      <c r="ABH33" s="23"/>
      <c r="ABI33" s="23"/>
      <c r="ABJ33" s="23"/>
      <c r="ABK33" s="23"/>
      <c r="ABL33" s="23"/>
      <c r="ABM33" s="23"/>
      <c r="ABN33" s="23"/>
      <c r="ABO33" s="23"/>
      <c r="ABP33" s="23"/>
      <c r="ABQ33" s="23"/>
      <c r="ABR33" s="23"/>
      <c r="ABS33" s="23"/>
      <c r="ABT33" s="23"/>
      <c r="ABU33" s="23"/>
      <c r="ABV33" s="23"/>
      <c r="ABW33" s="23"/>
      <c r="ABX33" s="23"/>
      <c r="ABY33" s="23"/>
      <c r="ABZ33" s="23"/>
      <c r="ACA33" s="23"/>
      <c r="ACB33" s="23"/>
      <c r="ACC33" s="23"/>
      <c r="ACD33" s="23"/>
      <c r="ACE33" s="23"/>
      <c r="ACF33" s="23"/>
      <c r="ACG33" s="23"/>
      <c r="ACH33" s="23"/>
      <c r="ACI33" s="23"/>
      <c r="ACJ33" s="23"/>
      <c r="ACK33" s="23"/>
      <c r="ACL33" s="23"/>
      <c r="ACM33" s="23"/>
      <c r="ACN33" s="23"/>
      <c r="ACO33" s="23"/>
      <c r="ACP33" s="23"/>
      <c r="ACQ33" s="23"/>
      <c r="ACR33" s="23"/>
      <c r="ACS33" s="23"/>
      <c r="ACT33" s="23"/>
      <c r="ACU33" s="23"/>
      <c r="ACV33" s="23"/>
      <c r="ACW33" s="23"/>
      <c r="ACX33" s="23"/>
      <c r="ACY33" s="23"/>
      <c r="ACZ33" s="23"/>
      <c r="ADA33" s="23"/>
      <c r="ADB33" s="23"/>
      <c r="ADC33" s="23"/>
      <c r="ADD33" s="23"/>
      <c r="ADE33" s="23"/>
      <c r="ADF33" s="23"/>
      <c r="ADG33" s="23"/>
      <c r="ADH33" s="23"/>
      <c r="ADI33" s="23"/>
      <c r="ADJ33" s="23"/>
      <c r="ADK33" s="23"/>
      <c r="ADL33" s="23"/>
      <c r="ADM33" s="23"/>
      <c r="ADN33" s="23"/>
      <c r="ADO33" s="23"/>
      <c r="ADP33" s="23"/>
      <c r="ADQ33" s="23"/>
      <c r="ADR33" s="23"/>
      <c r="ADS33" s="23"/>
      <c r="ADT33" s="23"/>
      <c r="ADU33" s="23"/>
      <c r="ADV33" s="23"/>
      <c r="ADW33" s="23"/>
      <c r="ADX33" s="23"/>
      <c r="ADY33" s="23"/>
      <c r="ADZ33" s="23"/>
      <c r="AEA33" s="23"/>
      <c r="AEB33" s="23"/>
      <c r="AEC33" s="23"/>
      <c r="AED33" s="23"/>
      <c r="AEE33" s="23"/>
      <c r="AEF33" s="23"/>
      <c r="AEG33" s="23"/>
      <c r="AEH33" s="23"/>
      <c r="AEI33" s="23"/>
      <c r="AEJ33" s="23"/>
      <c r="AEK33" s="23"/>
      <c r="AEL33" s="23"/>
      <c r="AEM33" s="23"/>
      <c r="AEN33" s="23"/>
      <c r="AEO33" s="23"/>
      <c r="AEP33" s="23"/>
      <c r="AEQ33" s="23"/>
      <c r="AER33" s="23"/>
      <c r="AES33" s="23"/>
      <c r="AET33" s="23"/>
      <c r="AEU33" s="23"/>
      <c r="AEV33" s="23"/>
      <c r="AEW33" s="23"/>
      <c r="AEX33" s="23"/>
      <c r="AEY33" s="23"/>
      <c r="AEZ33" s="23"/>
      <c r="AFA33" s="23"/>
      <c r="AFB33" s="23"/>
      <c r="AFC33" s="23"/>
      <c r="AFD33" s="23"/>
      <c r="AFE33" s="23"/>
      <c r="AFF33" s="23"/>
      <c r="AFG33" s="23"/>
      <c r="AFH33" s="23"/>
      <c r="AFI33" s="23"/>
      <c r="AFJ33" s="23"/>
      <c r="AFK33" s="23"/>
      <c r="AFL33" s="23"/>
      <c r="AFM33" s="23"/>
      <c r="AFN33" s="23"/>
      <c r="AFO33" s="23"/>
      <c r="AFP33" s="23"/>
      <c r="AFQ33" s="23"/>
      <c r="AFR33" s="23"/>
      <c r="AFS33" s="23"/>
      <c r="AFT33" s="23"/>
      <c r="AFU33" s="23"/>
      <c r="AFV33" s="23"/>
      <c r="AFW33" s="23"/>
      <c r="AFX33" s="23"/>
      <c r="AFY33" s="23"/>
      <c r="AFZ33" s="23"/>
      <c r="AGA33" s="23"/>
      <c r="AGB33" s="23"/>
      <c r="AGC33" s="23"/>
      <c r="AGD33" s="23"/>
      <c r="AGE33" s="23"/>
      <c r="AGF33" s="23"/>
      <c r="AGG33" s="23"/>
      <c r="AGH33" s="23"/>
      <c r="AGI33" s="23"/>
      <c r="AGJ33" s="23"/>
      <c r="AGK33" s="23"/>
      <c r="AGL33" s="23"/>
      <c r="AGM33" s="23"/>
      <c r="AGN33" s="23"/>
      <c r="AGO33" s="23"/>
      <c r="AGP33" s="23"/>
      <c r="AGQ33" s="23"/>
      <c r="AGR33" s="23"/>
      <c r="AGS33" s="23"/>
      <c r="AGT33" s="23"/>
      <c r="AGU33" s="23"/>
      <c r="AGV33" s="23"/>
      <c r="AGW33" s="23"/>
      <c r="AGX33" s="23"/>
      <c r="AGY33" s="23"/>
      <c r="AGZ33" s="23"/>
      <c r="AHA33" s="23"/>
      <c r="AHB33" s="23"/>
      <c r="AHC33" s="23"/>
      <c r="AHD33" s="23"/>
      <c r="AHE33" s="23"/>
      <c r="AHF33" s="23"/>
      <c r="AHG33" s="23"/>
      <c r="AHH33" s="23"/>
      <c r="AHI33" s="23"/>
      <c r="AHJ33" s="23"/>
      <c r="AHK33" s="23"/>
      <c r="AHL33" s="23"/>
      <c r="AHM33" s="23"/>
      <c r="AHN33" s="23"/>
      <c r="AHO33" s="23"/>
      <c r="AHP33" s="23"/>
      <c r="AHQ33" s="23"/>
      <c r="AHR33" s="23"/>
      <c r="AHS33" s="23"/>
      <c r="AHT33" s="23"/>
      <c r="AHU33" s="23"/>
      <c r="AHV33" s="23"/>
      <c r="AHW33" s="23"/>
      <c r="AHX33" s="23"/>
      <c r="AHY33" s="23"/>
      <c r="AHZ33" s="23"/>
      <c r="AIA33" s="23"/>
      <c r="AIB33" s="23"/>
      <c r="AIC33" s="23"/>
      <c r="AID33" s="23"/>
      <c r="AIE33" s="23"/>
      <c r="AIF33" s="23"/>
      <c r="AIG33" s="23"/>
      <c r="AIH33" s="23"/>
      <c r="AII33" s="23"/>
      <c r="AIJ33" s="23"/>
      <c r="AIK33" s="23"/>
      <c r="AIL33" s="23"/>
      <c r="AIM33" s="23"/>
      <c r="AIN33" s="23"/>
      <c r="AIO33" s="23"/>
      <c r="AIP33" s="23"/>
      <c r="AIQ33" s="23"/>
      <c r="AIR33" s="23"/>
      <c r="AIS33" s="23"/>
      <c r="AIT33" s="23"/>
      <c r="AIU33" s="23"/>
      <c r="AIV33" s="23"/>
      <c r="AIW33" s="23"/>
      <c r="AIX33" s="23"/>
      <c r="AIY33" s="23"/>
      <c r="AIZ33" s="23"/>
      <c r="AJA33" s="23"/>
      <c r="AJB33" s="23"/>
      <c r="AJC33" s="23"/>
      <c r="AJD33" s="23"/>
      <c r="AJE33" s="23"/>
      <c r="AJF33" s="23"/>
      <c r="AJG33" s="23"/>
      <c r="AJH33" s="23"/>
      <c r="AJI33" s="23"/>
      <c r="AJJ33" s="23"/>
      <c r="AJK33" s="23"/>
      <c r="AJL33" s="23"/>
      <c r="AJM33" s="23"/>
      <c r="AJN33" s="23"/>
      <c r="AJO33" s="23"/>
      <c r="AJP33" s="23"/>
      <c r="AJQ33" s="23"/>
      <c r="AJR33" s="23"/>
      <c r="AJS33" s="23"/>
      <c r="AJT33" s="23"/>
      <c r="AJU33" s="23"/>
      <c r="AJV33" s="23"/>
      <c r="AJW33" s="23"/>
      <c r="AJX33" s="23"/>
      <c r="AJY33" s="23"/>
      <c r="AJZ33" s="23"/>
      <c r="AKA33" s="23"/>
      <c r="AKB33" s="23"/>
      <c r="AKC33" s="23"/>
      <c r="AKD33" s="23"/>
      <c r="AKE33" s="23"/>
      <c r="AKF33" s="23"/>
      <c r="AKG33" s="23"/>
      <c r="AKH33" s="23"/>
      <c r="AKI33" s="23"/>
      <c r="AKJ33" s="23"/>
      <c r="AKK33" s="23"/>
      <c r="AKL33" s="23"/>
      <c r="AKM33" s="23"/>
      <c r="AKN33" s="23"/>
      <c r="AKO33" s="23"/>
      <c r="AKP33" s="23"/>
      <c r="AKQ33" s="23"/>
      <c r="AKR33" s="23"/>
      <c r="AKS33" s="23"/>
      <c r="AKT33" s="23"/>
      <c r="AKU33" s="23"/>
      <c r="AKV33" s="23"/>
      <c r="AKW33" s="23"/>
      <c r="AKX33" s="23"/>
      <c r="AKY33" s="23"/>
      <c r="AKZ33" s="23"/>
      <c r="ALA33" s="23"/>
      <c r="ALB33" s="23"/>
      <c r="ALC33" s="23"/>
      <c r="ALD33" s="23"/>
      <c r="ALE33" s="23"/>
      <c r="ALF33" s="23"/>
      <c r="ALG33" s="23"/>
      <c r="ALH33" s="23"/>
      <c r="ALI33" s="23"/>
      <c r="ALJ33" s="23"/>
      <c r="ALK33" s="23"/>
      <c r="ALL33" s="23"/>
      <c r="ALM33" s="23"/>
      <c r="ALN33" s="23"/>
      <c r="ALO33" s="23"/>
      <c r="ALP33" s="23"/>
      <c r="ALQ33" s="23"/>
      <c r="ALR33" s="23"/>
      <c r="ALS33" s="23"/>
      <c r="ALT33" s="23"/>
      <c r="ALU33" s="23"/>
      <c r="ALV33" s="23"/>
      <c r="ALW33" s="23"/>
      <c r="ALX33" s="23"/>
      <c r="ALY33" s="23"/>
      <c r="ALZ33" s="23"/>
      <c r="AMA33" s="23"/>
      <c r="AMB33" s="23"/>
      <c r="AMC33" s="23"/>
      <c r="AMD33" s="23"/>
    </row>
    <row r="34" spans="1:1018" s="68" customFormat="1" ht="93.75" outlineLevel="1" x14ac:dyDescent="0.3">
      <c r="A34" s="4">
        <v>7</v>
      </c>
      <c r="B34" s="25" t="s">
        <v>26</v>
      </c>
      <c r="C34" s="2" t="s">
        <v>57</v>
      </c>
      <c r="D34" s="79" t="s">
        <v>96</v>
      </c>
      <c r="E34" s="2" t="s">
        <v>29</v>
      </c>
      <c r="F34" s="26" t="s">
        <v>95</v>
      </c>
      <c r="G34" s="5">
        <v>2024</v>
      </c>
      <c r="H34" s="5">
        <v>2024</v>
      </c>
      <c r="I34" s="5">
        <v>2024</v>
      </c>
      <c r="J34" s="31">
        <v>23054.07012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  <c r="TS34" s="23"/>
      <c r="TT34" s="23"/>
      <c r="TU34" s="23"/>
      <c r="TV34" s="23"/>
      <c r="TW34" s="23"/>
      <c r="TX34" s="23"/>
      <c r="TY34" s="23"/>
      <c r="TZ34" s="23"/>
      <c r="UA34" s="23"/>
      <c r="UB34" s="23"/>
      <c r="UC34" s="23"/>
      <c r="UD34" s="23"/>
      <c r="UE34" s="23"/>
      <c r="UF34" s="23"/>
      <c r="UG34" s="23"/>
      <c r="UH34" s="23"/>
      <c r="UI34" s="23"/>
      <c r="UJ34" s="23"/>
      <c r="UK34" s="23"/>
      <c r="UL34" s="23"/>
      <c r="UM34" s="23"/>
      <c r="UN34" s="23"/>
      <c r="UO34" s="23"/>
      <c r="UP34" s="23"/>
      <c r="UQ34" s="23"/>
      <c r="UR34" s="23"/>
      <c r="US34" s="23"/>
      <c r="UT34" s="23"/>
      <c r="UU34" s="23"/>
      <c r="UV34" s="23"/>
      <c r="UW34" s="23"/>
      <c r="UX34" s="23"/>
      <c r="UY34" s="23"/>
      <c r="UZ34" s="23"/>
      <c r="VA34" s="23"/>
      <c r="VB34" s="23"/>
      <c r="VC34" s="23"/>
      <c r="VD34" s="23"/>
      <c r="VE34" s="23"/>
      <c r="VF34" s="23"/>
      <c r="VG34" s="23"/>
      <c r="VH34" s="23"/>
      <c r="VI34" s="23"/>
      <c r="VJ34" s="23"/>
      <c r="VK34" s="23"/>
      <c r="VL34" s="23"/>
      <c r="VM34" s="23"/>
      <c r="VN34" s="23"/>
      <c r="VO34" s="23"/>
      <c r="VP34" s="23"/>
      <c r="VQ34" s="23"/>
      <c r="VR34" s="23"/>
      <c r="VS34" s="23"/>
      <c r="VT34" s="23"/>
      <c r="VU34" s="23"/>
      <c r="VV34" s="23"/>
      <c r="VW34" s="23"/>
      <c r="VX34" s="23"/>
      <c r="VY34" s="23"/>
      <c r="VZ34" s="23"/>
      <c r="WA34" s="23"/>
      <c r="WB34" s="23"/>
      <c r="WC34" s="23"/>
      <c r="WD34" s="23"/>
      <c r="WE34" s="23"/>
      <c r="WF34" s="23"/>
      <c r="WG34" s="23"/>
      <c r="WH34" s="23"/>
      <c r="WI34" s="23"/>
      <c r="WJ34" s="23"/>
      <c r="WK34" s="23"/>
      <c r="WL34" s="23"/>
      <c r="WM34" s="23"/>
      <c r="WN34" s="23"/>
      <c r="WO34" s="23"/>
      <c r="WP34" s="23"/>
      <c r="WQ34" s="23"/>
      <c r="WR34" s="23"/>
      <c r="WS34" s="23"/>
      <c r="WT34" s="23"/>
      <c r="WU34" s="23"/>
      <c r="WV34" s="23"/>
      <c r="WW34" s="23"/>
      <c r="WX34" s="23"/>
      <c r="WY34" s="23"/>
      <c r="WZ34" s="23"/>
      <c r="XA34" s="23"/>
      <c r="XB34" s="23"/>
      <c r="XC34" s="23"/>
      <c r="XD34" s="23"/>
      <c r="XE34" s="23"/>
      <c r="XF34" s="23"/>
      <c r="XG34" s="23"/>
      <c r="XH34" s="23"/>
      <c r="XI34" s="23"/>
      <c r="XJ34" s="23"/>
      <c r="XK34" s="23"/>
      <c r="XL34" s="23"/>
      <c r="XM34" s="23"/>
      <c r="XN34" s="23"/>
      <c r="XO34" s="23"/>
      <c r="XP34" s="23"/>
      <c r="XQ34" s="23"/>
      <c r="XR34" s="23"/>
      <c r="XS34" s="23"/>
      <c r="XT34" s="23"/>
      <c r="XU34" s="23"/>
      <c r="XV34" s="23"/>
      <c r="XW34" s="23"/>
      <c r="XX34" s="23"/>
      <c r="XY34" s="23"/>
      <c r="XZ34" s="23"/>
      <c r="YA34" s="23"/>
      <c r="YB34" s="23"/>
      <c r="YC34" s="23"/>
      <c r="YD34" s="23"/>
      <c r="YE34" s="23"/>
      <c r="YF34" s="23"/>
      <c r="YG34" s="23"/>
      <c r="YH34" s="23"/>
      <c r="YI34" s="23"/>
      <c r="YJ34" s="23"/>
      <c r="YK34" s="23"/>
      <c r="YL34" s="23"/>
      <c r="YM34" s="23"/>
      <c r="YN34" s="23"/>
      <c r="YO34" s="23"/>
      <c r="YP34" s="23"/>
      <c r="YQ34" s="23"/>
      <c r="YR34" s="23"/>
      <c r="YS34" s="23"/>
      <c r="YT34" s="23"/>
      <c r="YU34" s="23"/>
      <c r="YV34" s="23"/>
      <c r="YW34" s="23"/>
      <c r="YX34" s="23"/>
      <c r="YY34" s="23"/>
      <c r="YZ34" s="23"/>
      <c r="ZA34" s="23"/>
      <c r="ZB34" s="23"/>
      <c r="ZC34" s="23"/>
      <c r="ZD34" s="23"/>
      <c r="ZE34" s="23"/>
      <c r="ZF34" s="23"/>
      <c r="ZG34" s="23"/>
      <c r="ZH34" s="23"/>
      <c r="ZI34" s="23"/>
      <c r="ZJ34" s="23"/>
      <c r="ZK34" s="23"/>
      <c r="ZL34" s="23"/>
      <c r="ZM34" s="23"/>
      <c r="ZN34" s="23"/>
      <c r="ZO34" s="23"/>
      <c r="ZP34" s="23"/>
      <c r="ZQ34" s="23"/>
      <c r="ZR34" s="23"/>
      <c r="ZS34" s="23"/>
      <c r="ZT34" s="23"/>
      <c r="ZU34" s="23"/>
      <c r="ZV34" s="23"/>
      <c r="ZW34" s="23"/>
      <c r="ZX34" s="23"/>
      <c r="ZY34" s="23"/>
      <c r="ZZ34" s="23"/>
      <c r="AAA34" s="23"/>
      <c r="AAB34" s="23"/>
      <c r="AAC34" s="23"/>
      <c r="AAD34" s="23"/>
      <c r="AAE34" s="23"/>
      <c r="AAF34" s="23"/>
      <c r="AAG34" s="23"/>
      <c r="AAH34" s="23"/>
      <c r="AAI34" s="23"/>
      <c r="AAJ34" s="23"/>
      <c r="AAK34" s="23"/>
      <c r="AAL34" s="23"/>
      <c r="AAM34" s="23"/>
      <c r="AAN34" s="23"/>
      <c r="AAO34" s="23"/>
      <c r="AAP34" s="23"/>
      <c r="AAQ34" s="23"/>
      <c r="AAR34" s="23"/>
      <c r="AAS34" s="23"/>
      <c r="AAT34" s="23"/>
      <c r="AAU34" s="23"/>
      <c r="AAV34" s="23"/>
      <c r="AAW34" s="23"/>
      <c r="AAX34" s="23"/>
      <c r="AAY34" s="23"/>
      <c r="AAZ34" s="23"/>
      <c r="ABA34" s="23"/>
      <c r="ABB34" s="23"/>
      <c r="ABC34" s="23"/>
      <c r="ABD34" s="23"/>
      <c r="ABE34" s="23"/>
      <c r="ABF34" s="23"/>
      <c r="ABG34" s="23"/>
      <c r="ABH34" s="23"/>
      <c r="ABI34" s="23"/>
      <c r="ABJ34" s="23"/>
      <c r="ABK34" s="23"/>
      <c r="ABL34" s="23"/>
      <c r="ABM34" s="23"/>
      <c r="ABN34" s="23"/>
      <c r="ABO34" s="23"/>
      <c r="ABP34" s="23"/>
      <c r="ABQ34" s="23"/>
      <c r="ABR34" s="23"/>
      <c r="ABS34" s="23"/>
      <c r="ABT34" s="23"/>
      <c r="ABU34" s="23"/>
      <c r="ABV34" s="23"/>
      <c r="ABW34" s="23"/>
      <c r="ABX34" s="23"/>
      <c r="ABY34" s="23"/>
      <c r="ABZ34" s="23"/>
      <c r="ACA34" s="23"/>
      <c r="ACB34" s="23"/>
      <c r="ACC34" s="23"/>
      <c r="ACD34" s="23"/>
      <c r="ACE34" s="23"/>
      <c r="ACF34" s="23"/>
      <c r="ACG34" s="23"/>
      <c r="ACH34" s="23"/>
      <c r="ACI34" s="23"/>
      <c r="ACJ34" s="23"/>
      <c r="ACK34" s="23"/>
      <c r="ACL34" s="23"/>
      <c r="ACM34" s="23"/>
      <c r="ACN34" s="23"/>
      <c r="ACO34" s="23"/>
      <c r="ACP34" s="23"/>
      <c r="ACQ34" s="23"/>
      <c r="ACR34" s="23"/>
      <c r="ACS34" s="23"/>
      <c r="ACT34" s="23"/>
      <c r="ACU34" s="23"/>
      <c r="ACV34" s="23"/>
      <c r="ACW34" s="23"/>
      <c r="ACX34" s="23"/>
      <c r="ACY34" s="23"/>
      <c r="ACZ34" s="23"/>
      <c r="ADA34" s="23"/>
      <c r="ADB34" s="23"/>
      <c r="ADC34" s="23"/>
      <c r="ADD34" s="23"/>
      <c r="ADE34" s="23"/>
      <c r="ADF34" s="23"/>
      <c r="ADG34" s="23"/>
      <c r="ADH34" s="23"/>
      <c r="ADI34" s="23"/>
      <c r="ADJ34" s="23"/>
      <c r="ADK34" s="23"/>
      <c r="ADL34" s="23"/>
      <c r="ADM34" s="23"/>
      <c r="ADN34" s="23"/>
      <c r="ADO34" s="23"/>
      <c r="ADP34" s="23"/>
      <c r="ADQ34" s="23"/>
      <c r="ADR34" s="23"/>
      <c r="ADS34" s="23"/>
      <c r="ADT34" s="23"/>
      <c r="ADU34" s="23"/>
      <c r="ADV34" s="23"/>
      <c r="ADW34" s="23"/>
      <c r="ADX34" s="23"/>
      <c r="ADY34" s="23"/>
      <c r="ADZ34" s="23"/>
      <c r="AEA34" s="23"/>
      <c r="AEB34" s="23"/>
      <c r="AEC34" s="23"/>
      <c r="AED34" s="23"/>
      <c r="AEE34" s="23"/>
      <c r="AEF34" s="23"/>
      <c r="AEG34" s="23"/>
      <c r="AEH34" s="23"/>
      <c r="AEI34" s="23"/>
      <c r="AEJ34" s="23"/>
      <c r="AEK34" s="23"/>
      <c r="AEL34" s="23"/>
      <c r="AEM34" s="23"/>
      <c r="AEN34" s="23"/>
      <c r="AEO34" s="23"/>
      <c r="AEP34" s="23"/>
      <c r="AEQ34" s="23"/>
      <c r="AER34" s="23"/>
      <c r="AES34" s="23"/>
      <c r="AET34" s="23"/>
      <c r="AEU34" s="23"/>
      <c r="AEV34" s="23"/>
      <c r="AEW34" s="23"/>
      <c r="AEX34" s="23"/>
      <c r="AEY34" s="23"/>
      <c r="AEZ34" s="23"/>
      <c r="AFA34" s="23"/>
      <c r="AFB34" s="23"/>
      <c r="AFC34" s="23"/>
      <c r="AFD34" s="23"/>
      <c r="AFE34" s="23"/>
      <c r="AFF34" s="23"/>
      <c r="AFG34" s="23"/>
      <c r="AFH34" s="23"/>
      <c r="AFI34" s="23"/>
      <c r="AFJ34" s="23"/>
      <c r="AFK34" s="23"/>
      <c r="AFL34" s="23"/>
      <c r="AFM34" s="23"/>
      <c r="AFN34" s="23"/>
      <c r="AFO34" s="23"/>
      <c r="AFP34" s="23"/>
      <c r="AFQ34" s="23"/>
      <c r="AFR34" s="23"/>
      <c r="AFS34" s="23"/>
      <c r="AFT34" s="23"/>
      <c r="AFU34" s="23"/>
      <c r="AFV34" s="23"/>
      <c r="AFW34" s="23"/>
      <c r="AFX34" s="23"/>
      <c r="AFY34" s="23"/>
      <c r="AFZ34" s="23"/>
      <c r="AGA34" s="23"/>
      <c r="AGB34" s="23"/>
      <c r="AGC34" s="23"/>
      <c r="AGD34" s="23"/>
      <c r="AGE34" s="23"/>
      <c r="AGF34" s="23"/>
      <c r="AGG34" s="23"/>
      <c r="AGH34" s="23"/>
      <c r="AGI34" s="23"/>
      <c r="AGJ34" s="23"/>
      <c r="AGK34" s="23"/>
      <c r="AGL34" s="23"/>
      <c r="AGM34" s="23"/>
      <c r="AGN34" s="23"/>
      <c r="AGO34" s="23"/>
      <c r="AGP34" s="23"/>
      <c r="AGQ34" s="23"/>
      <c r="AGR34" s="23"/>
      <c r="AGS34" s="23"/>
      <c r="AGT34" s="23"/>
      <c r="AGU34" s="23"/>
      <c r="AGV34" s="23"/>
      <c r="AGW34" s="23"/>
      <c r="AGX34" s="23"/>
      <c r="AGY34" s="23"/>
      <c r="AGZ34" s="23"/>
      <c r="AHA34" s="23"/>
      <c r="AHB34" s="23"/>
      <c r="AHC34" s="23"/>
      <c r="AHD34" s="23"/>
      <c r="AHE34" s="23"/>
      <c r="AHF34" s="23"/>
      <c r="AHG34" s="23"/>
      <c r="AHH34" s="23"/>
      <c r="AHI34" s="23"/>
      <c r="AHJ34" s="23"/>
      <c r="AHK34" s="23"/>
      <c r="AHL34" s="23"/>
      <c r="AHM34" s="23"/>
      <c r="AHN34" s="23"/>
      <c r="AHO34" s="23"/>
      <c r="AHP34" s="23"/>
      <c r="AHQ34" s="23"/>
      <c r="AHR34" s="23"/>
      <c r="AHS34" s="23"/>
      <c r="AHT34" s="23"/>
      <c r="AHU34" s="23"/>
      <c r="AHV34" s="23"/>
      <c r="AHW34" s="23"/>
      <c r="AHX34" s="23"/>
      <c r="AHY34" s="23"/>
      <c r="AHZ34" s="23"/>
      <c r="AIA34" s="23"/>
      <c r="AIB34" s="23"/>
      <c r="AIC34" s="23"/>
      <c r="AID34" s="23"/>
      <c r="AIE34" s="23"/>
      <c r="AIF34" s="23"/>
      <c r="AIG34" s="23"/>
      <c r="AIH34" s="23"/>
      <c r="AII34" s="23"/>
      <c r="AIJ34" s="23"/>
      <c r="AIK34" s="23"/>
      <c r="AIL34" s="23"/>
      <c r="AIM34" s="23"/>
      <c r="AIN34" s="23"/>
      <c r="AIO34" s="23"/>
      <c r="AIP34" s="23"/>
      <c r="AIQ34" s="23"/>
      <c r="AIR34" s="23"/>
      <c r="AIS34" s="23"/>
      <c r="AIT34" s="23"/>
      <c r="AIU34" s="23"/>
      <c r="AIV34" s="23"/>
      <c r="AIW34" s="23"/>
      <c r="AIX34" s="23"/>
      <c r="AIY34" s="23"/>
      <c r="AIZ34" s="23"/>
      <c r="AJA34" s="23"/>
      <c r="AJB34" s="23"/>
      <c r="AJC34" s="23"/>
      <c r="AJD34" s="23"/>
      <c r="AJE34" s="23"/>
      <c r="AJF34" s="23"/>
      <c r="AJG34" s="23"/>
      <c r="AJH34" s="23"/>
      <c r="AJI34" s="23"/>
      <c r="AJJ34" s="23"/>
      <c r="AJK34" s="23"/>
      <c r="AJL34" s="23"/>
      <c r="AJM34" s="23"/>
      <c r="AJN34" s="23"/>
      <c r="AJO34" s="23"/>
      <c r="AJP34" s="23"/>
      <c r="AJQ34" s="23"/>
      <c r="AJR34" s="23"/>
      <c r="AJS34" s="23"/>
      <c r="AJT34" s="23"/>
      <c r="AJU34" s="23"/>
      <c r="AJV34" s="23"/>
      <c r="AJW34" s="23"/>
      <c r="AJX34" s="23"/>
      <c r="AJY34" s="23"/>
      <c r="AJZ34" s="23"/>
      <c r="AKA34" s="23"/>
      <c r="AKB34" s="23"/>
      <c r="AKC34" s="23"/>
      <c r="AKD34" s="23"/>
      <c r="AKE34" s="23"/>
      <c r="AKF34" s="23"/>
      <c r="AKG34" s="23"/>
      <c r="AKH34" s="23"/>
      <c r="AKI34" s="23"/>
      <c r="AKJ34" s="23"/>
      <c r="AKK34" s="23"/>
      <c r="AKL34" s="23"/>
      <c r="AKM34" s="23"/>
      <c r="AKN34" s="23"/>
      <c r="AKO34" s="23"/>
      <c r="AKP34" s="23"/>
      <c r="AKQ34" s="23"/>
      <c r="AKR34" s="23"/>
      <c r="AKS34" s="23"/>
      <c r="AKT34" s="23"/>
      <c r="AKU34" s="23"/>
      <c r="AKV34" s="23"/>
      <c r="AKW34" s="23"/>
      <c r="AKX34" s="23"/>
      <c r="AKY34" s="23"/>
      <c r="AKZ34" s="23"/>
      <c r="ALA34" s="23"/>
      <c r="ALB34" s="23"/>
      <c r="ALC34" s="23"/>
      <c r="ALD34" s="23"/>
      <c r="ALE34" s="23"/>
      <c r="ALF34" s="23"/>
      <c r="ALG34" s="23"/>
      <c r="ALH34" s="23"/>
      <c r="ALI34" s="23"/>
      <c r="ALJ34" s="23"/>
      <c r="ALK34" s="23"/>
      <c r="ALL34" s="23"/>
      <c r="ALM34" s="23"/>
      <c r="ALN34" s="23"/>
      <c r="ALO34" s="23"/>
      <c r="ALP34" s="23"/>
      <c r="ALQ34" s="23"/>
      <c r="ALR34" s="23"/>
      <c r="ALS34" s="23"/>
      <c r="ALT34" s="23"/>
      <c r="ALU34" s="23"/>
      <c r="ALV34" s="23"/>
      <c r="ALW34" s="23"/>
      <c r="ALX34" s="23"/>
      <c r="ALY34" s="23"/>
      <c r="ALZ34" s="23"/>
      <c r="AMA34" s="23"/>
      <c r="AMB34" s="23"/>
      <c r="AMC34" s="23"/>
      <c r="AMD34" s="23"/>
    </row>
    <row r="35" spans="1:1018" s="68" customFormat="1" ht="93.75" outlineLevel="1" x14ac:dyDescent="0.3">
      <c r="A35" s="4">
        <v>8</v>
      </c>
      <c r="B35" s="25" t="s">
        <v>26</v>
      </c>
      <c r="C35" s="2" t="s">
        <v>58</v>
      </c>
      <c r="D35" s="79" t="s">
        <v>101</v>
      </c>
      <c r="E35" s="2" t="s">
        <v>29</v>
      </c>
      <c r="F35" s="30" t="s">
        <v>76</v>
      </c>
      <c r="G35" s="5">
        <v>2024</v>
      </c>
      <c r="H35" s="5">
        <v>2024</v>
      </c>
      <c r="I35" s="5">
        <v>2024</v>
      </c>
      <c r="J35" s="31">
        <v>2609.7064099999998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  <c r="TS35" s="23"/>
      <c r="TT35" s="23"/>
      <c r="TU35" s="23"/>
      <c r="TV35" s="23"/>
      <c r="TW35" s="23"/>
      <c r="TX35" s="23"/>
      <c r="TY35" s="23"/>
      <c r="TZ35" s="23"/>
      <c r="UA35" s="23"/>
      <c r="UB35" s="23"/>
      <c r="UC35" s="23"/>
      <c r="UD35" s="23"/>
      <c r="UE35" s="23"/>
      <c r="UF35" s="23"/>
      <c r="UG35" s="23"/>
      <c r="UH35" s="23"/>
      <c r="UI35" s="23"/>
      <c r="UJ35" s="23"/>
      <c r="UK35" s="23"/>
      <c r="UL35" s="23"/>
      <c r="UM35" s="23"/>
      <c r="UN35" s="23"/>
      <c r="UO35" s="23"/>
      <c r="UP35" s="23"/>
      <c r="UQ35" s="23"/>
      <c r="UR35" s="23"/>
      <c r="US35" s="23"/>
      <c r="UT35" s="23"/>
      <c r="UU35" s="23"/>
      <c r="UV35" s="23"/>
      <c r="UW35" s="23"/>
      <c r="UX35" s="23"/>
      <c r="UY35" s="23"/>
      <c r="UZ35" s="23"/>
      <c r="VA35" s="23"/>
      <c r="VB35" s="23"/>
      <c r="VC35" s="23"/>
      <c r="VD35" s="23"/>
      <c r="VE35" s="23"/>
      <c r="VF35" s="23"/>
      <c r="VG35" s="23"/>
      <c r="VH35" s="23"/>
      <c r="VI35" s="23"/>
      <c r="VJ35" s="23"/>
      <c r="VK35" s="23"/>
      <c r="VL35" s="23"/>
      <c r="VM35" s="23"/>
      <c r="VN35" s="23"/>
      <c r="VO35" s="23"/>
      <c r="VP35" s="23"/>
      <c r="VQ35" s="23"/>
      <c r="VR35" s="23"/>
      <c r="VS35" s="23"/>
      <c r="VT35" s="23"/>
      <c r="VU35" s="23"/>
      <c r="VV35" s="23"/>
      <c r="VW35" s="23"/>
      <c r="VX35" s="23"/>
      <c r="VY35" s="23"/>
      <c r="VZ35" s="23"/>
      <c r="WA35" s="23"/>
      <c r="WB35" s="23"/>
      <c r="WC35" s="23"/>
      <c r="WD35" s="23"/>
      <c r="WE35" s="23"/>
      <c r="WF35" s="23"/>
      <c r="WG35" s="23"/>
      <c r="WH35" s="23"/>
      <c r="WI35" s="23"/>
      <c r="WJ35" s="23"/>
      <c r="WK35" s="23"/>
      <c r="WL35" s="23"/>
      <c r="WM35" s="23"/>
      <c r="WN35" s="23"/>
      <c r="WO35" s="23"/>
      <c r="WP35" s="23"/>
      <c r="WQ35" s="23"/>
      <c r="WR35" s="23"/>
      <c r="WS35" s="23"/>
      <c r="WT35" s="23"/>
      <c r="WU35" s="23"/>
      <c r="WV35" s="23"/>
      <c r="WW35" s="23"/>
      <c r="WX35" s="23"/>
      <c r="WY35" s="23"/>
      <c r="WZ35" s="23"/>
      <c r="XA35" s="23"/>
      <c r="XB35" s="23"/>
      <c r="XC35" s="23"/>
      <c r="XD35" s="23"/>
      <c r="XE35" s="23"/>
      <c r="XF35" s="23"/>
      <c r="XG35" s="23"/>
      <c r="XH35" s="23"/>
      <c r="XI35" s="23"/>
      <c r="XJ35" s="23"/>
      <c r="XK35" s="23"/>
      <c r="XL35" s="23"/>
      <c r="XM35" s="23"/>
      <c r="XN35" s="23"/>
      <c r="XO35" s="23"/>
      <c r="XP35" s="23"/>
      <c r="XQ35" s="23"/>
      <c r="XR35" s="23"/>
      <c r="XS35" s="23"/>
      <c r="XT35" s="23"/>
      <c r="XU35" s="23"/>
      <c r="XV35" s="23"/>
      <c r="XW35" s="23"/>
      <c r="XX35" s="23"/>
      <c r="XY35" s="23"/>
      <c r="XZ35" s="23"/>
      <c r="YA35" s="23"/>
      <c r="YB35" s="23"/>
      <c r="YC35" s="23"/>
      <c r="YD35" s="23"/>
      <c r="YE35" s="23"/>
      <c r="YF35" s="23"/>
      <c r="YG35" s="23"/>
      <c r="YH35" s="23"/>
      <c r="YI35" s="23"/>
      <c r="YJ35" s="23"/>
      <c r="YK35" s="23"/>
      <c r="YL35" s="23"/>
      <c r="YM35" s="23"/>
      <c r="YN35" s="23"/>
      <c r="YO35" s="23"/>
      <c r="YP35" s="23"/>
      <c r="YQ35" s="23"/>
      <c r="YR35" s="23"/>
      <c r="YS35" s="23"/>
      <c r="YT35" s="23"/>
      <c r="YU35" s="23"/>
      <c r="YV35" s="23"/>
      <c r="YW35" s="23"/>
      <c r="YX35" s="23"/>
      <c r="YY35" s="23"/>
      <c r="YZ35" s="23"/>
      <c r="ZA35" s="23"/>
      <c r="ZB35" s="23"/>
      <c r="ZC35" s="23"/>
      <c r="ZD35" s="23"/>
      <c r="ZE35" s="23"/>
      <c r="ZF35" s="23"/>
      <c r="ZG35" s="23"/>
      <c r="ZH35" s="23"/>
      <c r="ZI35" s="23"/>
      <c r="ZJ35" s="23"/>
      <c r="ZK35" s="23"/>
      <c r="ZL35" s="23"/>
      <c r="ZM35" s="23"/>
      <c r="ZN35" s="23"/>
      <c r="ZO35" s="23"/>
      <c r="ZP35" s="23"/>
      <c r="ZQ35" s="23"/>
      <c r="ZR35" s="23"/>
      <c r="ZS35" s="23"/>
      <c r="ZT35" s="23"/>
      <c r="ZU35" s="23"/>
      <c r="ZV35" s="23"/>
      <c r="ZW35" s="23"/>
      <c r="ZX35" s="23"/>
      <c r="ZY35" s="23"/>
      <c r="ZZ35" s="23"/>
      <c r="AAA35" s="23"/>
      <c r="AAB35" s="23"/>
      <c r="AAC35" s="23"/>
      <c r="AAD35" s="23"/>
      <c r="AAE35" s="23"/>
      <c r="AAF35" s="23"/>
      <c r="AAG35" s="23"/>
      <c r="AAH35" s="23"/>
      <c r="AAI35" s="23"/>
      <c r="AAJ35" s="23"/>
      <c r="AAK35" s="23"/>
      <c r="AAL35" s="23"/>
      <c r="AAM35" s="23"/>
      <c r="AAN35" s="23"/>
      <c r="AAO35" s="23"/>
      <c r="AAP35" s="23"/>
      <c r="AAQ35" s="23"/>
      <c r="AAR35" s="23"/>
      <c r="AAS35" s="23"/>
      <c r="AAT35" s="23"/>
      <c r="AAU35" s="23"/>
      <c r="AAV35" s="23"/>
      <c r="AAW35" s="23"/>
      <c r="AAX35" s="23"/>
      <c r="AAY35" s="23"/>
      <c r="AAZ35" s="23"/>
      <c r="ABA35" s="23"/>
      <c r="ABB35" s="23"/>
      <c r="ABC35" s="23"/>
      <c r="ABD35" s="23"/>
      <c r="ABE35" s="23"/>
      <c r="ABF35" s="23"/>
      <c r="ABG35" s="23"/>
      <c r="ABH35" s="23"/>
      <c r="ABI35" s="23"/>
      <c r="ABJ35" s="23"/>
      <c r="ABK35" s="23"/>
      <c r="ABL35" s="23"/>
      <c r="ABM35" s="23"/>
      <c r="ABN35" s="23"/>
      <c r="ABO35" s="23"/>
      <c r="ABP35" s="23"/>
      <c r="ABQ35" s="23"/>
      <c r="ABR35" s="23"/>
      <c r="ABS35" s="23"/>
      <c r="ABT35" s="23"/>
      <c r="ABU35" s="23"/>
      <c r="ABV35" s="23"/>
      <c r="ABW35" s="23"/>
      <c r="ABX35" s="23"/>
      <c r="ABY35" s="23"/>
      <c r="ABZ35" s="23"/>
      <c r="ACA35" s="23"/>
      <c r="ACB35" s="23"/>
      <c r="ACC35" s="23"/>
      <c r="ACD35" s="23"/>
      <c r="ACE35" s="23"/>
      <c r="ACF35" s="23"/>
      <c r="ACG35" s="23"/>
      <c r="ACH35" s="23"/>
      <c r="ACI35" s="23"/>
      <c r="ACJ35" s="23"/>
      <c r="ACK35" s="23"/>
      <c r="ACL35" s="23"/>
      <c r="ACM35" s="23"/>
      <c r="ACN35" s="23"/>
      <c r="ACO35" s="23"/>
      <c r="ACP35" s="23"/>
      <c r="ACQ35" s="23"/>
      <c r="ACR35" s="23"/>
      <c r="ACS35" s="23"/>
      <c r="ACT35" s="23"/>
      <c r="ACU35" s="23"/>
      <c r="ACV35" s="23"/>
      <c r="ACW35" s="23"/>
      <c r="ACX35" s="23"/>
      <c r="ACY35" s="23"/>
      <c r="ACZ35" s="23"/>
      <c r="ADA35" s="23"/>
      <c r="ADB35" s="23"/>
      <c r="ADC35" s="23"/>
      <c r="ADD35" s="23"/>
      <c r="ADE35" s="23"/>
      <c r="ADF35" s="23"/>
      <c r="ADG35" s="23"/>
      <c r="ADH35" s="23"/>
      <c r="ADI35" s="23"/>
      <c r="ADJ35" s="23"/>
      <c r="ADK35" s="23"/>
      <c r="ADL35" s="23"/>
      <c r="ADM35" s="23"/>
      <c r="ADN35" s="23"/>
      <c r="ADO35" s="23"/>
      <c r="ADP35" s="23"/>
      <c r="ADQ35" s="23"/>
      <c r="ADR35" s="23"/>
      <c r="ADS35" s="23"/>
      <c r="ADT35" s="23"/>
      <c r="ADU35" s="23"/>
      <c r="ADV35" s="23"/>
      <c r="ADW35" s="23"/>
      <c r="ADX35" s="23"/>
      <c r="ADY35" s="23"/>
      <c r="ADZ35" s="23"/>
      <c r="AEA35" s="23"/>
      <c r="AEB35" s="23"/>
      <c r="AEC35" s="23"/>
      <c r="AED35" s="23"/>
      <c r="AEE35" s="23"/>
      <c r="AEF35" s="23"/>
      <c r="AEG35" s="23"/>
      <c r="AEH35" s="23"/>
      <c r="AEI35" s="23"/>
      <c r="AEJ35" s="23"/>
      <c r="AEK35" s="23"/>
      <c r="AEL35" s="23"/>
      <c r="AEM35" s="23"/>
      <c r="AEN35" s="23"/>
      <c r="AEO35" s="23"/>
      <c r="AEP35" s="23"/>
      <c r="AEQ35" s="23"/>
      <c r="AER35" s="23"/>
      <c r="AES35" s="23"/>
      <c r="AET35" s="23"/>
      <c r="AEU35" s="23"/>
      <c r="AEV35" s="23"/>
      <c r="AEW35" s="23"/>
      <c r="AEX35" s="23"/>
      <c r="AEY35" s="23"/>
      <c r="AEZ35" s="23"/>
      <c r="AFA35" s="23"/>
      <c r="AFB35" s="23"/>
      <c r="AFC35" s="23"/>
      <c r="AFD35" s="23"/>
      <c r="AFE35" s="23"/>
      <c r="AFF35" s="23"/>
      <c r="AFG35" s="23"/>
      <c r="AFH35" s="23"/>
      <c r="AFI35" s="23"/>
      <c r="AFJ35" s="23"/>
      <c r="AFK35" s="23"/>
      <c r="AFL35" s="23"/>
      <c r="AFM35" s="23"/>
      <c r="AFN35" s="23"/>
      <c r="AFO35" s="23"/>
      <c r="AFP35" s="23"/>
      <c r="AFQ35" s="23"/>
      <c r="AFR35" s="23"/>
      <c r="AFS35" s="23"/>
      <c r="AFT35" s="23"/>
      <c r="AFU35" s="23"/>
      <c r="AFV35" s="23"/>
      <c r="AFW35" s="23"/>
      <c r="AFX35" s="23"/>
      <c r="AFY35" s="23"/>
      <c r="AFZ35" s="23"/>
      <c r="AGA35" s="23"/>
      <c r="AGB35" s="23"/>
      <c r="AGC35" s="23"/>
      <c r="AGD35" s="23"/>
      <c r="AGE35" s="23"/>
      <c r="AGF35" s="23"/>
      <c r="AGG35" s="23"/>
      <c r="AGH35" s="23"/>
      <c r="AGI35" s="23"/>
      <c r="AGJ35" s="23"/>
      <c r="AGK35" s="23"/>
      <c r="AGL35" s="23"/>
      <c r="AGM35" s="23"/>
      <c r="AGN35" s="23"/>
      <c r="AGO35" s="23"/>
      <c r="AGP35" s="23"/>
      <c r="AGQ35" s="23"/>
      <c r="AGR35" s="23"/>
      <c r="AGS35" s="23"/>
      <c r="AGT35" s="23"/>
      <c r="AGU35" s="23"/>
      <c r="AGV35" s="23"/>
      <c r="AGW35" s="23"/>
      <c r="AGX35" s="23"/>
      <c r="AGY35" s="23"/>
      <c r="AGZ35" s="23"/>
      <c r="AHA35" s="23"/>
      <c r="AHB35" s="23"/>
      <c r="AHC35" s="23"/>
      <c r="AHD35" s="23"/>
      <c r="AHE35" s="23"/>
      <c r="AHF35" s="23"/>
      <c r="AHG35" s="23"/>
      <c r="AHH35" s="23"/>
      <c r="AHI35" s="23"/>
      <c r="AHJ35" s="23"/>
      <c r="AHK35" s="23"/>
      <c r="AHL35" s="23"/>
      <c r="AHM35" s="23"/>
      <c r="AHN35" s="23"/>
      <c r="AHO35" s="23"/>
      <c r="AHP35" s="23"/>
      <c r="AHQ35" s="23"/>
      <c r="AHR35" s="23"/>
      <c r="AHS35" s="23"/>
      <c r="AHT35" s="23"/>
      <c r="AHU35" s="23"/>
      <c r="AHV35" s="23"/>
      <c r="AHW35" s="23"/>
      <c r="AHX35" s="23"/>
      <c r="AHY35" s="23"/>
      <c r="AHZ35" s="23"/>
      <c r="AIA35" s="23"/>
      <c r="AIB35" s="23"/>
      <c r="AIC35" s="23"/>
      <c r="AID35" s="23"/>
      <c r="AIE35" s="23"/>
      <c r="AIF35" s="23"/>
      <c r="AIG35" s="23"/>
      <c r="AIH35" s="23"/>
      <c r="AII35" s="23"/>
      <c r="AIJ35" s="23"/>
      <c r="AIK35" s="23"/>
      <c r="AIL35" s="23"/>
      <c r="AIM35" s="23"/>
      <c r="AIN35" s="23"/>
      <c r="AIO35" s="23"/>
      <c r="AIP35" s="23"/>
      <c r="AIQ35" s="23"/>
      <c r="AIR35" s="23"/>
      <c r="AIS35" s="23"/>
      <c r="AIT35" s="23"/>
      <c r="AIU35" s="23"/>
      <c r="AIV35" s="23"/>
      <c r="AIW35" s="23"/>
      <c r="AIX35" s="23"/>
      <c r="AIY35" s="23"/>
      <c r="AIZ35" s="23"/>
      <c r="AJA35" s="23"/>
      <c r="AJB35" s="23"/>
      <c r="AJC35" s="23"/>
      <c r="AJD35" s="23"/>
      <c r="AJE35" s="23"/>
      <c r="AJF35" s="23"/>
      <c r="AJG35" s="23"/>
      <c r="AJH35" s="23"/>
      <c r="AJI35" s="23"/>
      <c r="AJJ35" s="23"/>
      <c r="AJK35" s="23"/>
      <c r="AJL35" s="23"/>
      <c r="AJM35" s="23"/>
      <c r="AJN35" s="23"/>
      <c r="AJO35" s="23"/>
      <c r="AJP35" s="23"/>
      <c r="AJQ35" s="23"/>
      <c r="AJR35" s="23"/>
      <c r="AJS35" s="23"/>
      <c r="AJT35" s="23"/>
      <c r="AJU35" s="23"/>
      <c r="AJV35" s="23"/>
      <c r="AJW35" s="23"/>
      <c r="AJX35" s="23"/>
      <c r="AJY35" s="23"/>
      <c r="AJZ35" s="23"/>
      <c r="AKA35" s="23"/>
      <c r="AKB35" s="23"/>
      <c r="AKC35" s="23"/>
      <c r="AKD35" s="23"/>
      <c r="AKE35" s="23"/>
      <c r="AKF35" s="23"/>
      <c r="AKG35" s="23"/>
      <c r="AKH35" s="23"/>
      <c r="AKI35" s="23"/>
      <c r="AKJ35" s="23"/>
      <c r="AKK35" s="23"/>
      <c r="AKL35" s="23"/>
      <c r="AKM35" s="23"/>
      <c r="AKN35" s="23"/>
      <c r="AKO35" s="23"/>
      <c r="AKP35" s="23"/>
      <c r="AKQ35" s="23"/>
      <c r="AKR35" s="23"/>
      <c r="AKS35" s="23"/>
      <c r="AKT35" s="23"/>
      <c r="AKU35" s="23"/>
      <c r="AKV35" s="23"/>
      <c r="AKW35" s="23"/>
      <c r="AKX35" s="23"/>
      <c r="AKY35" s="23"/>
      <c r="AKZ35" s="23"/>
      <c r="ALA35" s="23"/>
      <c r="ALB35" s="23"/>
      <c r="ALC35" s="23"/>
      <c r="ALD35" s="23"/>
      <c r="ALE35" s="23"/>
      <c r="ALF35" s="23"/>
      <c r="ALG35" s="23"/>
      <c r="ALH35" s="23"/>
      <c r="ALI35" s="23"/>
      <c r="ALJ35" s="23"/>
      <c r="ALK35" s="23"/>
      <c r="ALL35" s="23"/>
      <c r="ALM35" s="23"/>
      <c r="ALN35" s="23"/>
      <c r="ALO35" s="23"/>
      <c r="ALP35" s="23"/>
      <c r="ALQ35" s="23"/>
      <c r="ALR35" s="23"/>
      <c r="ALS35" s="23"/>
      <c r="ALT35" s="23"/>
      <c r="ALU35" s="23"/>
      <c r="ALV35" s="23"/>
      <c r="ALW35" s="23"/>
      <c r="ALX35" s="23"/>
      <c r="ALY35" s="23"/>
      <c r="ALZ35" s="23"/>
      <c r="AMA35" s="23"/>
      <c r="AMB35" s="23"/>
      <c r="AMC35" s="23"/>
      <c r="AMD35" s="23"/>
    </row>
    <row r="36" spans="1:1018" s="68" customFormat="1" ht="93.75" outlineLevel="1" x14ac:dyDescent="0.3">
      <c r="A36" s="4">
        <v>9</v>
      </c>
      <c r="B36" s="25" t="s">
        <v>26</v>
      </c>
      <c r="C36" s="2" t="s">
        <v>27</v>
      </c>
      <c r="D36" s="79" t="s">
        <v>101</v>
      </c>
      <c r="E36" s="2" t="s">
        <v>28</v>
      </c>
      <c r="F36" s="30" t="s">
        <v>77</v>
      </c>
      <c r="G36" s="5">
        <v>2024</v>
      </c>
      <c r="H36" s="5">
        <v>2024</v>
      </c>
      <c r="I36" s="5">
        <v>2024</v>
      </c>
      <c r="J36" s="31">
        <v>4711.56855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  <c r="TI36" s="23"/>
      <c r="TJ36" s="23"/>
      <c r="TK36" s="23"/>
      <c r="TL36" s="23"/>
      <c r="TM36" s="23"/>
      <c r="TN36" s="23"/>
      <c r="TO36" s="23"/>
      <c r="TP36" s="23"/>
      <c r="TQ36" s="23"/>
      <c r="TR36" s="23"/>
      <c r="TS36" s="23"/>
      <c r="TT36" s="23"/>
      <c r="TU36" s="23"/>
      <c r="TV36" s="23"/>
      <c r="TW36" s="23"/>
      <c r="TX36" s="23"/>
      <c r="TY36" s="23"/>
      <c r="TZ36" s="23"/>
      <c r="UA36" s="23"/>
      <c r="UB36" s="23"/>
      <c r="UC36" s="23"/>
      <c r="UD36" s="23"/>
      <c r="UE36" s="23"/>
      <c r="UF36" s="23"/>
      <c r="UG36" s="23"/>
      <c r="UH36" s="23"/>
      <c r="UI36" s="23"/>
      <c r="UJ36" s="23"/>
      <c r="UK36" s="23"/>
      <c r="UL36" s="23"/>
      <c r="UM36" s="23"/>
      <c r="UN36" s="23"/>
      <c r="UO36" s="23"/>
      <c r="UP36" s="23"/>
      <c r="UQ36" s="23"/>
      <c r="UR36" s="23"/>
      <c r="US36" s="23"/>
      <c r="UT36" s="23"/>
      <c r="UU36" s="23"/>
      <c r="UV36" s="23"/>
      <c r="UW36" s="23"/>
      <c r="UX36" s="23"/>
      <c r="UY36" s="23"/>
      <c r="UZ36" s="23"/>
      <c r="VA36" s="23"/>
      <c r="VB36" s="23"/>
      <c r="VC36" s="23"/>
      <c r="VD36" s="23"/>
      <c r="VE36" s="23"/>
      <c r="VF36" s="23"/>
      <c r="VG36" s="23"/>
      <c r="VH36" s="23"/>
      <c r="VI36" s="23"/>
      <c r="VJ36" s="23"/>
      <c r="VK36" s="23"/>
      <c r="VL36" s="23"/>
      <c r="VM36" s="23"/>
      <c r="VN36" s="23"/>
      <c r="VO36" s="23"/>
      <c r="VP36" s="23"/>
      <c r="VQ36" s="23"/>
      <c r="VR36" s="23"/>
      <c r="VS36" s="23"/>
      <c r="VT36" s="23"/>
      <c r="VU36" s="23"/>
      <c r="VV36" s="23"/>
      <c r="VW36" s="23"/>
      <c r="VX36" s="23"/>
      <c r="VY36" s="23"/>
      <c r="VZ36" s="23"/>
      <c r="WA36" s="23"/>
      <c r="WB36" s="23"/>
      <c r="WC36" s="23"/>
      <c r="WD36" s="23"/>
      <c r="WE36" s="23"/>
      <c r="WF36" s="23"/>
      <c r="WG36" s="23"/>
      <c r="WH36" s="23"/>
      <c r="WI36" s="23"/>
      <c r="WJ36" s="23"/>
      <c r="WK36" s="23"/>
      <c r="WL36" s="23"/>
      <c r="WM36" s="23"/>
      <c r="WN36" s="23"/>
      <c r="WO36" s="23"/>
      <c r="WP36" s="23"/>
      <c r="WQ36" s="23"/>
      <c r="WR36" s="23"/>
      <c r="WS36" s="23"/>
      <c r="WT36" s="23"/>
      <c r="WU36" s="23"/>
      <c r="WV36" s="23"/>
      <c r="WW36" s="23"/>
      <c r="WX36" s="23"/>
      <c r="WY36" s="23"/>
      <c r="WZ36" s="23"/>
      <c r="XA36" s="23"/>
      <c r="XB36" s="23"/>
      <c r="XC36" s="23"/>
      <c r="XD36" s="23"/>
      <c r="XE36" s="23"/>
      <c r="XF36" s="23"/>
      <c r="XG36" s="23"/>
      <c r="XH36" s="23"/>
      <c r="XI36" s="23"/>
      <c r="XJ36" s="23"/>
      <c r="XK36" s="23"/>
      <c r="XL36" s="23"/>
      <c r="XM36" s="23"/>
      <c r="XN36" s="23"/>
      <c r="XO36" s="23"/>
      <c r="XP36" s="23"/>
      <c r="XQ36" s="23"/>
      <c r="XR36" s="23"/>
      <c r="XS36" s="23"/>
      <c r="XT36" s="23"/>
      <c r="XU36" s="23"/>
      <c r="XV36" s="23"/>
      <c r="XW36" s="23"/>
      <c r="XX36" s="23"/>
      <c r="XY36" s="23"/>
      <c r="XZ36" s="23"/>
      <c r="YA36" s="23"/>
      <c r="YB36" s="23"/>
      <c r="YC36" s="23"/>
      <c r="YD36" s="23"/>
      <c r="YE36" s="23"/>
      <c r="YF36" s="23"/>
      <c r="YG36" s="23"/>
      <c r="YH36" s="23"/>
      <c r="YI36" s="23"/>
      <c r="YJ36" s="23"/>
      <c r="YK36" s="23"/>
      <c r="YL36" s="23"/>
      <c r="YM36" s="23"/>
      <c r="YN36" s="23"/>
      <c r="YO36" s="23"/>
      <c r="YP36" s="23"/>
      <c r="YQ36" s="23"/>
      <c r="YR36" s="23"/>
      <c r="YS36" s="23"/>
      <c r="YT36" s="23"/>
      <c r="YU36" s="23"/>
      <c r="YV36" s="23"/>
      <c r="YW36" s="23"/>
      <c r="YX36" s="23"/>
      <c r="YY36" s="23"/>
      <c r="YZ36" s="23"/>
      <c r="ZA36" s="23"/>
      <c r="ZB36" s="23"/>
      <c r="ZC36" s="23"/>
      <c r="ZD36" s="23"/>
      <c r="ZE36" s="23"/>
      <c r="ZF36" s="23"/>
      <c r="ZG36" s="23"/>
      <c r="ZH36" s="23"/>
      <c r="ZI36" s="23"/>
      <c r="ZJ36" s="23"/>
      <c r="ZK36" s="23"/>
      <c r="ZL36" s="23"/>
      <c r="ZM36" s="23"/>
      <c r="ZN36" s="23"/>
      <c r="ZO36" s="23"/>
      <c r="ZP36" s="23"/>
      <c r="ZQ36" s="23"/>
      <c r="ZR36" s="23"/>
      <c r="ZS36" s="23"/>
      <c r="ZT36" s="23"/>
      <c r="ZU36" s="23"/>
      <c r="ZV36" s="23"/>
      <c r="ZW36" s="23"/>
      <c r="ZX36" s="23"/>
      <c r="ZY36" s="23"/>
      <c r="ZZ36" s="23"/>
      <c r="AAA36" s="23"/>
      <c r="AAB36" s="23"/>
      <c r="AAC36" s="23"/>
      <c r="AAD36" s="23"/>
      <c r="AAE36" s="23"/>
      <c r="AAF36" s="23"/>
      <c r="AAG36" s="23"/>
      <c r="AAH36" s="23"/>
      <c r="AAI36" s="23"/>
      <c r="AAJ36" s="23"/>
      <c r="AAK36" s="23"/>
      <c r="AAL36" s="23"/>
      <c r="AAM36" s="23"/>
      <c r="AAN36" s="23"/>
      <c r="AAO36" s="23"/>
      <c r="AAP36" s="23"/>
      <c r="AAQ36" s="23"/>
      <c r="AAR36" s="23"/>
      <c r="AAS36" s="23"/>
      <c r="AAT36" s="23"/>
      <c r="AAU36" s="23"/>
      <c r="AAV36" s="23"/>
      <c r="AAW36" s="23"/>
      <c r="AAX36" s="23"/>
      <c r="AAY36" s="23"/>
      <c r="AAZ36" s="23"/>
      <c r="ABA36" s="23"/>
      <c r="ABB36" s="23"/>
      <c r="ABC36" s="23"/>
      <c r="ABD36" s="23"/>
      <c r="ABE36" s="23"/>
      <c r="ABF36" s="23"/>
      <c r="ABG36" s="23"/>
      <c r="ABH36" s="23"/>
      <c r="ABI36" s="23"/>
      <c r="ABJ36" s="23"/>
      <c r="ABK36" s="23"/>
      <c r="ABL36" s="23"/>
      <c r="ABM36" s="23"/>
      <c r="ABN36" s="23"/>
      <c r="ABO36" s="23"/>
      <c r="ABP36" s="23"/>
      <c r="ABQ36" s="23"/>
      <c r="ABR36" s="23"/>
      <c r="ABS36" s="23"/>
      <c r="ABT36" s="23"/>
      <c r="ABU36" s="23"/>
      <c r="ABV36" s="23"/>
      <c r="ABW36" s="23"/>
      <c r="ABX36" s="23"/>
      <c r="ABY36" s="23"/>
      <c r="ABZ36" s="23"/>
      <c r="ACA36" s="23"/>
      <c r="ACB36" s="23"/>
      <c r="ACC36" s="23"/>
      <c r="ACD36" s="23"/>
      <c r="ACE36" s="23"/>
      <c r="ACF36" s="23"/>
      <c r="ACG36" s="23"/>
      <c r="ACH36" s="23"/>
      <c r="ACI36" s="23"/>
      <c r="ACJ36" s="23"/>
      <c r="ACK36" s="23"/>
      <c r="ACL36" s="23"/>
      <c r="ACM36" s="23"/>
      <c r="ACN36" s="23"/>
      <c r="ACO36" s="23"/>
      <c r="ACP36" s="23"/>
      <c r="ACQ36" s="23"/>
      <c r="ACR36" s="23"/>
      <c r="ACS36" s="23"/>
      <c r="ACT36" s="23"/>
      <c r="ACU36" s="23"/>
      <c r="ACV36" s="23"/>
      <c r="ACW36" s="23"/>
      <c r="ACX36" s="23"/>
      <c r="ACY36" s="23"/>
      <c r="ACZ36" s="23"/>
      <c r="ADA36" s="23"/>
      <c r="ADB36" s="23"/>
      <c r="ADC36" s="23"/>
      <c r="ADD36" s="23"/>
      <c r="ADE36" s="23"/>
      <c r="ADF36" s="23"/>
      <c r="ADG36" s="23"/>
      <c r="ADH36" s="23"/>
      <c r="ADI36" s="23"/>
      <c r="ADJ36" s="23"/>
      <c r="ADK36" s="23"/>
      <c r="ADL36" s="23"/>
      <c r="ADM36" s="23"/>
      <c r="ADN36" s="23"/>
      <c r="ADO36" s="23"/>
      <c r="ADP36" s="23"/>
      <c r="ADQ36" s="23"/>
      <c r="ADR36" s="23"/>
      <c r="ADS36" s="23"/>
      <c r="ADT36" s="23"/>
      <c r="ADU36" s="23"/>
      <c r="ADV36" s="23"/>
      <c r="ADW36" s="23"/>
      <c r="ADX36" s="23"/>
      <c r="ADY36" s="23"/>
      <c r="ADZ36" s="23"/>
      <c r="AEA36" s="23"/>
      <c r="AEB36" s="23"/>
      <c r="AEC36" s="23"/>
      <c r="AED36" s="23"/>
      <c r="AEE36" s="23"/>
      <c r="AEF36" s="23"/>
      <c r="AEG36" s="23"/>
      <c r="AEH36" s="23"/>
      <c r="AEI36" s="23"/>
      <c r="AEJ36" s="23"/>
      <c r="AEK36" s="23"/>
      <c r="AEL36" s="23"/>
      <c r="AEM36" s="23"/>
      <c r="AEN36" s="23"/>
      <c r="AEO36" s="23"/>
      <c r="AEP36" s="23"/>
      <c r="AEQ36" s="23"/>
      <c r="AER36" s="23"/>
      <c r="AES36" s="23"/>
      <c r="AET36" s="23"/>
      <c r="AEU36" s="23"/>
      <c r="AEV36" s="23"/>
      <c r="AEW36" s="23"/>
      <c r="AEX36" s="23"/>
      <c r="AEY36" s="23"/>
      <c r="AEZ36" s="23"/>
      <c r="AFA36" s="23"/>
      <c r="AFB36" s="23"/>
      <c r="AFC36" s="23"/>
      <c r="AFD36" s="23"/>
      <c r="AFE36" s="23"/>
      <c r="AFF36" s="23"/>
      <c r="AFG36" s="23"/>
      <c r="AFH36" s="23"/>
      <c r="AFI36" s="23"/>
      <c r="AFJ36" s="23"/>
      <c r="AFK36" s="23"/>
      <c r="AFL36" s="23"/>
      <c r="AFM36" s="23"/>
      <c r="AFN36" s="23"/>
      <c r="AFO36" s="23"/>
      <c r="AFP36" s="23"/>
      <c r="AFQ36" s="23"/>
      <c r="AFR36" s="23"/>
      <c r="AFS36" s="23"/>
      <c r="AFT36" s="23"/>
      <c r="AFU36" s="23"/>
      <c r="AFV36" s="23"/>
      <c r="AFW36" s="23"/>
      <c r="AFX36" s="23"/>
      <c r="AFY36" s="23"/>
      <c r="AFZ36" s="23"/>
      <c r="AGA36" s="23"/>
      <c r="AGB36" s="23"/>
      <c r="AGC36" s="23"/>
      <c r="AGD36" s="23"/>
      <c r="AGE36" s="23"/>
      <c r="AGF36" s="23"/>
      <c r="AGG36" s="23"/>
      <c r="AGH36" s="23"/>
      <c r="AGI36" s="23"/>
      <c r="AGJ36" s="23"/>
      <c r="AGK36" s="23"/>
      <c r="AGL36" s="23"/>
      <c r="AGM36" s="23"/>
      <c r="AGN36" s="23"/>
      <c r="AGO36" s="23"/>
      <c r="AGP36" s="23"/>
      <c r="AGQ36" s="23"/>
      <c r="AGR36" s="23"/>
      <c r="AGS36" s="23"/>
      <c r="AGT36" s="23"/>
      <c r="AGU36" s="23"/>
      <c r="AGV36" s="23"/>
      <c r="AGW36" s="23"/>
      <c r="AGX36" s="23"/>
      <c r="AGY36" s="23"/>
      <c r="AGZ36" s="23"/>
      <c r="AHA36" s="23"/>
      <c r="AHB36" s="23"/>
      <c r="AHC36" s="23"/>
      <c r="AHD36" s="23"/>
      <c r="AHE36" s="23"/>
      <c r="AHF36" s="23"/>
      <c r="AHG36" s="23"/>
      <c r="AHH36" s="23"/>
      <c r="AHI36" s="23"/>
      <c r="AHJ36" s="23"/>
      <c r="AHK36" s="23"/>
      <c r="AHL36" s="23"/>
      <c r="AHM36" s="23"/>
      <c r="AHN36" s="23"/>
      <c r="AHO36" s="23"/>
      <c r="AHP36" s="23"/>
      <c r="AHQ36" s="23"/>
      <c r="AHR36" s="23"/>
      <c r="AHS36" s="23"/>
      <c r="AHT36" s="23"/>
      <c r="AHU36" s="23"/>
      <c r="AHV36" s="23"/>
      <c r="AHW36" s="23"/>
      <c r="AHX36" s="23"/>
      <c r="AHY36" s="23"/>
      <c r="AHZ36" s="23"/>
      <c r="AIA36" s="23"/>
      <c r="AIB36" s="23"/>
      <c r="AIC36" s="23"/>
      <c r="AID36" s="23"/>
      <c r="AIE36" s="23"/>
      <c r="AIF36" s="23"/>
      <c r="AIG36" s="23"/>
      <c r="AIH36" s="23"/>
      <c r="AII36" s="23"/>
      <c r="AIJ36" s="23"/>
      <c r="AIK36" s="23"/>
      <c r="AIL36" s="23"/>
      <c r="AIM36" s="23"/>
      <c r="AIN36" s="23"/>
      <c r="AIO36" s="23"/>
      <c r="AIP36" s="23"/>
      <c r="AIQ36" s="23"/>
      <c r="AIR36" s="23"/>
      <c r="AIS36" s="23"/>
      <c r="AIT36" s="23"/>
      <c r="AIU36" s="23"/>
      <c r="AIV36" s="23"/>
      <c r="AIW36" s="23"/>
      <c r="AIX36" s="23"/>
      <c r="AIY36" s="23"/>
      <c r="AIZ36" s="23"/>
      <c r="AJA36" s="23"/>
      <c r="AJB36" s="23"/>
      <c r="AJC36" s="23"/>
      <c r="AJD36" s="23"/>
      <c r="AJE36" s="23"/>
      <c r="AJF36" s="23"/>
      <c r="AJG36" s="23"/>
      <c r="AJH36" s="23"/>
      <c r="AJI36" s="23"/>
      <c r="AJJ36" s="23"/>
      <c r="AJK36" s="23"/>
      <c r="AJL36" s="23"/>
      <c r="AJM36" s="23"/>
      <c r="AJN36" s="23"/>
      <c r="AJO36" s="23"/>
      <c r="AJP36" s="23"/>
      <c r="AJQ36" s="23"/>
      <c r="AJR36" s="23"/>
      <c r="AJS36" s="23"/>
      <c r="AJT36" s="23"/>
      <c r="AJU36" s="23"/>
      <c r="AJV36" s="23"/>
      <c r="AJW36" s="23"/>
      <c r="AJX36" s="23"/>
      <c r="AJY36" s="23"/>
      <c r="AJZ36" s="23"/>
      <c r="AKA36" s="23"/>
      <c r="AKB36" s="23"/>
      <c r="AKC36" s="23"/>
      <c r="AKD36" s="23"/>
      <c r="AKE36" s="23"/>
      <c r="AKF36" s="23"/>
      <c r="AKG36" s="23"/>
      <c r="AKH36" s="23"/>
      <c r="AKI36" s="23"/>
      <c r="AKJ36" s="23"/>
      <c r="AKK36" s="23"/>
      <c r="AKL36" s="23"/>
      <c r="AKM36" s="23"/>
      <c r="AKN36" s="23"/>
      <c r="AKO36" s="23"/>
      <c r="AKP36" s="23"/>
      <c r="AKQ36" s="23"/>
      <c r="AKR36" s="23"/>
      <c r="AKS36" s="23"/>
      <c r="AKT36" s="23"/>
      <c r="AKU36" s="23"/>
      <c r="AKV36" s="23"/>
      <c r="AKW36" s="23"/>
      <c r="AKX36" s="23"/>
      <c r="AKY36" s="23"/>
      <c r="AKZ36" s="23"/>
      <c r="ALA36" s="23"/>
      <c r="ALB36" s="23"/>
      <c r="ALC36" s="23"/>
      <c r="ALD36" s="23"/>
      <c r="ALE36" s="23"/>
      <c r="ALF36" s="23"/>
      <c r="ALG36" s="23"/>
      <c r="ALH36" s="23"/>
      <c r="ALI36" s="23"/>
      <c r="ALJ36" s="23"/>
      <c r="ALK36" s="23"/>
      <c r="ALL36" s="23"/>
      <c r="ALM36" s="23"/>
      <c r="ALN36" s="23"/>
      <c r="ALO36" s="23"/>
      <c r="ALP36" s="23"/>
      <c r="ALQ36" s="23"/>
      <c r="ALR36" s="23"/>
      <c r="ALS36" s="23"/>
      <c r="ALT36" s="23"/>
      <c r="ALU36" s="23"/>
      <c r="ALV36" s="23"/>
      <c r="ALW36" s="23"/>
      <c r="ALX36" s="23"/>
      <c r="ALY36" s="23"/>
      <c r="ALZ36" s="23"/>
      <c r="AMA36" s="23"/>
      <c r="AMB36" s="23"/>
      <c r="AMC36" s="23"/>
      <c r="AMD36" s="23"/>
    </row>
    <row r="37" spans="1:1018" s="68" customFormat="1" ht="93.75" outlineLevel="1" x14ac:dyDescent="0.3">
      <c r="A37" s="4">
        <v>10</v>
      </c>
      <c r="B37" s="25" t="s">
        <v>26</v>
      </c>
      <c r="C37" s="23" t="s">
        <v>59</v>
      </c>
      <c r="D37" s="79" t="s">
        <v>101</v>
      </c>
      <c r="E37" s="2" t="s">
        <v>29</v>
      </c>
      <c r="F37" s="28" t="s">
        <v>78</v>
      </c>
      <c r="G37" s="5">
        <v>2024</v>
      </c>
      <c r="H37" s="5">
        <v>2024</v>
      </c>
      <c r="I37" s="5">
        <v>2024</v>
      </c>
      <c r="J37" s="31">
        <v>4166.6682599999995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  <c r="TS37" s="23"/>
      <c r="TT37" s="23"/>
      <c r="TU37" s="23"/>
      <c r="TV37" s="23"/>
      <c r="TW37" s="23"/>
      <c r="TX37" s="23"/>
      <c r="TY37" s="23"/>
      <c r="TZ37" s="23"/>
      <c r="UA37" s="23"/>
      <c r="UB37" s="23"/>
      <c r="UC37" s="23"/>
      <c r="UD37" s="23"/>
      <c r="UE37" s="23"/>
      <c r="UF37" s="23"/>
      <c r="UG37" s="23"/>
      <c r="UH37" s="23"/>
      <c r="UI37" s="23"/>
      <c r="UJ37" s="23"/>
      <c r="UK37" s="23"/>
      <c r="UL37" s="23"/>
      <c r="UM37" s="23"/>
      <c r="UN37" s="23"/>
      <c r="UO37" s="23"/>
      <c r="UP37" s="23"/>
      <c r="UQ37" s="23"/>
      <c r="UR37" s="23"/>
      <c r="US37" s="23"/>
      <c r="UT37" s="23"/>
      <c r="UU37" s="23"/>
      <c r="UV37" s="23"/>
      <c r="UW37" s="23"/>
      <c r="UX37" s="23"/>
      <c r="UY37" s="23"/>
      <c r="UZ37" s="23"/>
      <c r="VA37" s="23"/>
      <c r="VB37" s="23"/>
      <c r="VC37" s="23"/>
      <c r="VD37" s="23"/>
      <c r="VE37" s="23"/>
      <c r="VF37" s="23"/>
      <c r="VG37" s="23"/>
      <c r="VH37" s="23"/>
      <c r="VI37" s="23"/>
      <c r="VJ37" s="23"/>
      <c r="VK37" s="23"/>
      <c r="VL37" s="23"/>
      <c r="VM37" s="23"/>
      <c r="VN37" s="23"/>
      <c r="VO37" s="23"/>
      <c r="VP37" s="23"/>
      <c r="VQ37" s="23"/>
      <c r="VR37" s="23"/>
      <c r="VS37" s="23"/>
      <c r="VT37" s="23"/>
      <c r="VU37" s="23"/>
      <c r="VV37" s="23"/>
      <c r="VW37" s="23"/>
      <c r="VX37" s="23"/>
      <c r="VY37" s="23"/>
      <c r="VZ37" s="23"/>
      <c r="WA37" s="23"/>
      <c r="WB37" s="23"/>
      <c r="WC37" s="23"/>
      <c r="WD37" s="23"/>
      <c r="WE37" s="23"/>
      <c r="WF37" s="23"/>
      <c r="WG37" s="23"/>
      <c r="WH37" s="23"/>
      <c r="WI37" s="23"/>
      <c r="WJ37" s="23"/>
      <c r="WK37" s="23"/>
      <c r="WL37" s="23"/>
      <c r="WM37" s="23"/>
      <c r="WN37" s="23"/>
      <c r="WO37" s="23"/>
      <c r="WP37" s="23"/>
      <c r="WQ37" s="23"/>
      <c r="WR37" s="23"/>
      <c r="WS37" s="23"/>
      <c r="WT37" s="23"/>
      <c r="WU37" s="23"/>
      <c r="WV37" s="23"/>
      <c r="WW37" s="23"/>
      <c r="WX37" s="23"/>
      <c r="WY37" s="23"/>
      <c r="WZ37" s="23"/>
      <c r="XA37" s="23"/>
      <c r="XB37" s="23"/>
      <c r="XC37" s="23"/>
      <c r="XD37" s="23"/>
      <c r="XE37" s="23"/>
      <c r="XF37" s="23"/>
      <c r="XG37" s="23"/>
      <c r="XH37" s="23"/>
      <c r="XI37" s="23"/>
      <c r="XJ37" s="23"/>
      <c r="XK37" s="23"/>
      <c r="XL37" s="23"/>
      <c r="XM37" s="23"/>
      <c r="XN37" s="23"/>
      <c r="XO37" s="23"/>
      <c r="XP37" s="23"/>
      <c r="XQ37" s="23"/>
      <c r="XR37" s="23"/>
      <c r="XS37" s="23"/>
      <c r="XT37" s="23"/>
      <c r="XU37" s="23"/>
      <c r="XV37" s="23"/>
      <c r="XW37" s="23"/>
      <c r="XX37" s="23"/>
      <c r="XY37" s="23"/>
      <c r="XZ37" s="23"/>
      <c r="YA37" s="23"/>
      <c r="YB37" s="23"/>
      <c r="YC37" s="23"/>
      <c r="YD37" s="23"/>
      <c r="YE37" s="23"/>
      <c r="YF37" s="23"/>
      <c r="YG37" s="23"/>
      <c r="YH37" s="23"/>
      <c r="YI37" s="23"/>
      <c r="YJ37" s="23"/>
      <c r="YK37" s="23"/>
      <c r="YL37" s="23"/>
      <c r="YM37" s="23"/>
      <c r="YN37" s="23"/>
      <c r="YO37" s="23"/>
      <c r="YP37" s="23"/>
      <c r="YQ37" s="23"/>
      <c r="YR37" s="23"/>
      <c r="YS37" s="23"/>
      <c r="YT37" s="23"/>
      <c r="YU37" s="23"/>
      <c r="YV37" s="23"/>
      <c r="YW37" s="23"/>
      <c r="YX37" s="23"/>
      <c r="YY37" s="23"/>
      <c r="YZ37" s="23"/>
      <c r="ZA37" s="23"/>
      <c r="ZB37" s="23"/>
      <c r="ZC37" s="23"/>
      <c r="ZD37" s="23"/>
      <c r="ZE37" s="23"/>
      <c r="ZF37" s="23"/>
      <c r="ZG37" s="23"/>
      <c r="ZH37" s="23"/>
      <c r="ZI37" s="23"/>
      <c r="ZJ37" s="23"/>
      <c r="ZK37" s="23"/>
      <c r="ZL37" s="23"/>
      <c r="ZM37" s="23"/>
      <c r="ZN37" s="23"/>
      <c r="ZO37" s="23"/>
      <c r="ZP37" s="23"/>
      <c r="ZQ37" s="23"/>
      <c r="ZR37" s="23"/>
      <c r="ZS37" s="23"/>
      <c r="ZT37" s="23"/>
      <c r="ZU37" s="23"/>
      <c r="ZV37" s="23"/>
      <c r="ZW37" s="23"/>
      <c r="ZX37" s="23"/>
      <c r="ZY37" s="23"/>
      <c r="ZZ37" s="23"/>
      <c r="AAA37" s="23"/>
      <c r="AAB37" s="23"/>
      <c r="AAC37" s="23"/>
      <c r="AAD37" s="23"/>
      <c r="AAE37" s="23"/>
      <c r="AAF37" s="23"/>
      <c r="AAG37" s="23"/>
      <c r="AAH37" s="23"/>
      <c r="AAI37" s="23"/>
      <c r="AAJ37" s="23"/>
      <c r="AAK37" s="23"/>
      <c r="AAL37" s="23"/>
      <c r="AAM37" s="23"/>
      <c r="AAN37" s="23"/>
      <c r="AAO37" s="23"/>
      <c r="AAP37" s="23"/>
      <c r="AAQ37" s="23"/>
      <c r="AAR37" s="23"/>
      <c r="AAS37" s="23"/>
      <c r="AAT37" s="23"/>
      <c r="AAU37" s="23"/>
      <c r="AAV37" s="23"/>
      <c r="AAW37" s="23"/>
      <c r="AAX37" s="23"/>
      <c r="AAY37" s="23"/>
      <c r="AAZ37" s="23"/>
      <c r="ABA37" s="23"/>
      <c r="ABB37" s="23"/>
      <c r="ABC37" s="23"/>
      <c r="ABD37" s="23"/>
      <c r="ABE37" s="23"/>
      <c r="ABF37" s="23"/>
      <c r="ABG37" s="23"/>
      <c r="ABH37" s="23"/>
      <c r="ABI37" s="23"/>
      <c r="ABJ37" s="23"/>
      <c r="ABK37" s="23"/>
      <c r="ABL37" s="23"/>
      <c r="ABM37" s="23"/>
      <c r="ABN37" s="23"/>
      <c r="ABO37" s="23"/>
      <c r="ABP37" s="23"/>
      <c r="ABQ37" s="23"/>
      <c r="ABR37" s="23"/>
      <c r="ABS37" s="23"/>
      <c r="ABT37" s="23"/>
      <c r="ABU37" s="23"/>
      <c r="ABV37" s="23"/>
      <c r="ABW37" s="23"/>
      <c r="ABX37" s="23"/>
      <c r="ABY37" s="23"/>
      <c r="ABZ37" s="23"/>
      <c r="ACA37" s="23"/>
      <c r="ACB37" s="23"/>
      <c r="ACC37" s="23"/>
      <c r="ACD37" s="23"/>
      <c r="ACE37" s="23"/>
      <c r="ACF37" s="23"/>
      <c r="ACG37" s="23"/>
      <c r="ACH37" s="23"/>
      <c r="ACI37" s="23"/>
      <c r="ACJ37" s="23"/>
      <c r="ACK37" s="23"/>
      <c r="ACL37" s="23"/>
      <c r="ACM37" s="23"/>
      <c r="ACN37" s="23"/>
      <c r="ACO37" s="23"/>
      <c r="ACP37" s="23"/>
      <c r="ACQ37" s="23"/>
      <c r="ACR37" s="23"/>
      <c r="ACS37" s="23"/>
      <c r="ACT37" s="23"/>
      <c r="ACU37" s="23"/>
      <c r="ACV37" s="23"/>
      <c r="ACW37" s="23"/>
      <c r="ACX37" s="23"/>
      <c r="ACY37" s="23"/>
      <c r="ACZ37" s="23"/>
      <c r="ADA37" s="23"/>
      <c r="ADB37" s="23"/>
      <c r="ADC37" s="23"/>
      <c r="ADD37" s="23"/>
      <c r="ADE37" s="23"/>
      <c r="ADF37" s="23"/>
      <c r="ADG37" s="23"/>
      <c r="ADH37" s="23"/>
      <c r="ADI37" s="23"/>
      <c r="ADJ37" s="23"/>
      <c r="ADK37" s="23"/>
      <c r="ADL37" s="23"/>
      <c r="ADM37" s="23"/>
      <c r="ADN37" s="23"/>
      <c r="ADO37" s="23"/>
      <c r="ADP37" s="23"/>
      <c r="ADQ37" s="23"/>
      <c r="ADR37" s="23"/>
      <c r="ADS37" s="23"/>
      <c r="ADT37" s="23"/>
      <c r="ADU37" s="23"/>
      <c r="ADV37" s="23"/>
      <c r="ADW37" s="23"/>
      <c r="ADX37" s="23"/>
      <c r="ADY37" s="23"/>
      <c r="ADZ37" s="23"/>
      <c r="AEA37" s="23"/>
      <c r="AEB37" s="23"/>
      <c r="AEC37" s="23"/>
      <c r="AED37" s="23"/>
      <c r="AEE37" s="23"/>
      <c r="AEF37" s="23"/>
      <c r="AEG37" s="23"/>
      <c r="AEH37" s="23"/>
      <c r="AEI37" s="23"/>
      <c r="AEJ37" s="23"/>
      <c r="AEK37" s="23"/>
      <c r="AEL37" s="23"/>
      <c r="AEM37" s="23"/>
      <c r="AEN37" s="23"/>
      <c r="AEO37" s="23"/>
      <c r="AEP37" s="23"/>
      <c r="AEQ37" s="23"/>
      <c r="AER37" s="23"/>
      <c r="AES37" s="23"/>
      <c r="AET37" s="23"/>
      <c r="AEU37" s="23"/>
      <c r="AEV37" s="23"/>
      <c r="AEW37" s="23"/>
      <c r="AEX37" s="23"/>
      <c r="AEY37" s="23"/>
      <c r="AEZ37" s="23"/>
      <c r="AFA37" s="23"/>
      <c r="AFB37" s="23"/>
      <c r="AFC37" s="23"/>
      <c r="AFD37" s="23"/>
      <c r="AFE37" s="23"/>
      <c r="AFF37" s="23"/>
      <c r="AFG37" s="23"/>
      <c r="AFH37" s="23"/>
      <c r="AFI37" s="23"/>
      <c r="AFJ37" s="23"/>
      <c r="AFK37" s="23"/>
      <c r="AFL37" s="23"/>
      <c r="AFM37" s="23"/>
      <c r="AFN37" s="23"/>
      <c r="AFO37" s="23"/>
      <c r="AFP37" s="23"/>
      <c r="AFQ37" s="23"/>
      <c r="AFR37" s="23"/>
      <c r="AFS37" s="23"/>
      <c r="AFT37" s="23"/>
      <c r="AFU37" s="23"/>
      <c r="AFV37" s="23"/>
      <c r="AFW37" s="23"/>
      <c r="AFX37" s="23"/>
      <c r="AFY37" s="23"/>
      <c r="AFZ37" s="23"/>
      <c r="AGA37" s="23"/>
      <c r="AGB37" s="23"/>
      <c r="AGC37" s="23"/>
      <c r="AGD37" s="23"/>
      <c r="AGE37" s="23"/>
      <c r="AGF37" s="23"/>
      <c r="AGG37" s="23"/>
      <c r="AGH37" s="23"/>
      <c r="AGI37" s="23"/>
      <c r="AGJ37" s="23"/>
      <c r="AGK37" s="23"/>
      <c r="AGL37" s="23"/>
      <c r="AGM37" s="23"/>
      <c r="AGN37" s="23"/>
      <c r="AGO37" s="23"/>
      <c r="AGP37" s="23"/>
      <c r="AGQ37" s="23"/>
      <c r="AGR37" s="23"/>
      <c r="AGS37" s="23"/>
      <c r="AGT37" s="23"/>
      <c r="AGU37" s="23"/>
      <c r="AGV37" s="23"/>
      <c r="AGW37" s="23"/>
      <c r="AGX37" s="23"/>
      <c r="AGY37" s="23"/>
      <c r="AGZ37" s="23"/>
      <c r="AHA37" s="23"/>
      <c r="AHB37" s="23"/>
      <c r="AHC37" s="23"/>
      <c r="AHD37" s="23"/>
      <c r="AHE37" s="23"/>
      <c r="AHF37" s="23"/>
      <c r="AHG37" s="23"/>
      <c r="AHH37" s="23"/>
      <c r="AHI37" s="23"/>
      <c r="AHJ37" s="23"/>
      <c r="AHK37" s="23"/>
      <c r="AHL37" s="23"/>
      <c r="AHM37" s="23"/>
      <c r="AHN37" s="23"/>
      <c r="AHO37" s="23"/>
      <c r="AHP37" s="23"/>
      <c r="AHQ37" s="23"/>
      <c r="AHR37" s="23"/>
      <c r="AHS37" s="23"/>
      <c r="AHT37" s="23"/>
      <c r="AHU37" s="23"/>
      <c r="AHV37" s="23"/>
      <c r="AHW37" s="23"/>
      <c r="AHX37" s="23"/>
      <c r="AHY37" s="23"/>
      <c r="AHZ37" s="23"/>
      <c r="AIA37" s="23"/>
      <c r="AIB37" s="23"/>
      <c r="AIC37" s="23"/>
      <c r="AID37" s="23"/>
      <c r="AIE37" s="23"/>
      <c r="AIF37" s="23"/>
      <c r="AIG37" s="23"/>
      <c r="AIH37" s="23"/>
      <c r="AII37" s="23"/>
      <c r="AIJ37" s="23"/>
      <c r="AIK37" s="23"/>
      <c r="AIL37" s="23"/>
      <c r="AIM37" s="23"/>
      <c r="AIN37" s="23"/>
      <c r="AIO37" s="23"/>
      <c r="AIP37" s="23"/>
      <c r="AIQ37" s="23"/>
      <c r="AIR37" s="23"/>
      <c r="AIS37" s="23"/>
      <c r="AIT37" s="23"/>
      <c r="AIU37" s="23"/>
      <c r="AIV37" s="23"/>
      <c r="AIW37" s="23"/>
      <c r="AIX37" s="23"/>
      <c r="AIY37" s="23"/>
      <c r="AIZ37" s="23"/>
      <c r="AJA37" s="23"/>
      <c r="AJB37" s="23"/>
      <c r="AJC37" s="23"/>
      <c r="AJD37" s="23"/>
      <c r="AJE37" s="23"/>
      <c r="AJF37" s="23"/>
      <c r="AJG37" s="23"/>
      <c r="AJH37" s="23"/>
      <c r="AJI37" s="23"/>
      <c r="AJJ37" s="23"/>
      <c r="AJK37" s="23"/>
      <c r="AJL37" s="23"/>
      <c r="AJM37" s="23"/>
      <c r="AJN37" s="23"/>
      <c r="AJO37" s="23"/>
      <c r="AJP37" s="23"/>
      <c r="AJQ37" s="23"/>
      <c r="AJR37" s="23"/>
      <c r="AJS37" s="23"/>
      <c r="AJT37" s="23"/>
      <c r="AJU37" s="23"/>
      <c r="AJV37" s="23"/>
      <c r="AJW37" s="23"/>
      <c r="AJX37" s="23"/>
      <c r="AJY37" s="23"/>
      <c r="AJZ37" s="23"/>
      <c r="AKA37" s="23"/>
      <c r="AKB37" s="23"/>
      <c r="AKC37" s="23"/>
      <c r="AKD37" s="23"/>
      <c r="AKE37" s="23"/>
      <c r="AKF37" s="23"/>
      <c r="AKG37" s="23"/>
      <c r="AKH37" s="23"/>
      <c r="AKI37" s="23"/>
      <c r="AKJ37" s="23"/>
      <c r="AKK37" s="23"/>
      <c r="AKL37" s="23"/>
      <c r="AKM37" s="23"/>
      <c r="AKN37" s="23"/>
      <c r="AKO37" s="23"/>
      <c r="AKP37" s="23"/>
      <c r="AKQ37" s="23"/>
      <c r="AKR37" s="23"/>
      <c r="AKS37" s="23"/>
      <c r="AKT37" s="23"/>
      <c r="AKU37" s="23"/>
      <c r="AKV37" s="23"/>
      <c r="AKW37" s="23"/>
      <c r="AKX37" s="23"/>
      <c r="AKY37" s="23"/>
      <c r="AKZ37" s="23"/>
      <c r="ALA37" s="23"/>
      <c r="ALB37" s="23"/>
      <c r="ALC37" s="23"/>
      <c r="ALD37" s="23"/>
      <c r="ALE37" s="23"/>
      <c r="ALF37" s="23"/>
      <c r="ALG37" s="23"/>
      <c r="ALH37" s="23"/>
      <c r="ALI37" s="23"/>
      <c r="ALJ37" s="23"/>
      <c r="ALK37" s="23"/>
      <c r="ALL37" s="23"/>
      <c r="ALM37" s="23"/>
      <c r="ALN37" s="23"/>
      <c r="ALO37" s="23"/>
      <c r="ALP37" s="23"/>
      <c r="ALQ37" s="23"/>
      <c r="ALR37" s="23"/>
      <c r="ALS37" s="23"/>
      <c r="ALT37" s="23"/>
      <c r="ALU37" s="23"/>
      <c r="ALV37" s="23"/>
      <c r="ALW37" s="23"/>
      <c r="ALX37" s="23"/>
      <c r="ALY37" s="23"/>
      <c r="ALZ37" s="23"/>
      <c r="AMA37" s="23"/>
      <c r="AMB37" s="23"/>
      <c r="AMC37" s="23"/>
      <c r="AMD37" s="23"/>
    </row>
    <row r="38" spans="1:1018" s="68" customFormat="1" ht="93.75" outlineLevel="1" x14ac:dyDescent="0.3">
      <c r="A38" s="4">
        <v>11</v>
      </c>
      <c r="B38" s="25" t="s">
        <v>26</v>
      </c>
      <c r="C38" s="25" t="s">
        <v>59</v>
      </c>
      <c r="D38" s="78" t="s">
        <v>100</v>
      </c>
      <c r="E38" s="2" t="s">
        <v>29</v>
      </c>
      <c r="F38" s="28" t="s">
        <v>79</v>
      </c>
      <c r="G38" s="5">
        <v>2024</v>
      </c>
      <c r="H38" s="5">
        <v>2024</v>
      </c>
      <c r="I38" s="5">
        <v>2024</v>
      </c>
      <c r="J38" s="31">
        <v>5279.38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  <c r="TI38" s="23"/>
      <c r="TJ38" s="23"/>
      <c r="TK38" s="23"/>
      <c r="TL38" s="23"/>
      <c r="TM38" s="23"/>
      <c r="TN38" s="23"/>
      <c r="TO38" s="23"/>
      <c r="TP38" s="23"/>
      <c r="TQ38" s="23"/>
      <c r="TR38" s="23"/>
      <c r="TS38" s="23"/>
      <c r="TT38" s="23"/>
      <c r="TU38" s="23"/>
      <c r="TV38" s="23"/>
      <c r="TW38" s="23"/>
      <c r="TX38" s="23"/>
      <c r="TY38" s="23"/>
      <c r="TZ38" s="23"/>
      <c r="UA38" s="23"/>
      <c r="UB38" s="23"/>
      <c r="UC38" s="23"/>
      <c r="UD38" s="23"/>
      <c r="UE38" s="23"/>
      <c r="UF38" s="23"/>
      <c r="UG38" s="23"/>
      <c r="UH38" s="23"/>
      <c r="UI38" s="23"/>
      <c r="UJ38" s="23"/>
      <c r="UK38" s="23"/>
      <c r="UL38" s="23"/>
      <c r="UM38" s="23"/>
      <c r="UN38" s="23"/>
      <c r="UO38" s="23"/>
      <c r="UP38" s="23"/>
      <c r="UQ38" s="23"/>
      <c r="UR38" s="23"/>
      <c r="US38" s="23"/>
      <c r="UT38" s="23"/>
      <c r="UU38" s="23"/>
      <c r="UV38" s="23"/>
      <c r="UW38" s="23"/>
      <c r="UX38" s="23"/>
      <c r="UY38" s="23"/>
      <c r="UZ38" s="23"/>
      <c r="VA38" s="23"/>
      <c r="VB38" s="23"/>
      <c r="VC38" s="23"/>
      <c r="VD38" s="23"/>
      <c r="VE38" s="23"/>
      <c r="VF38" s="23"/>
      <c r="VG38" s="23"/>
      <c r="VH38" s="23"/>
      <c r="VI38" s="23"/>
      <c r="VJ38" s="23"/>
      <c r="VK38" s="23"/>
      <c r="VL38" s="23"/>
      <c r="VM38" s="23"/>
      <c r="VN38" s="23"/>
      <c r="VO38" s="23"/>
      <c r="VP38" s="23"/>
      <c r="VQ38" s="23"/>
      <c r="VR38" s="23"/>
      <c r="VS38" s="23"/>
      <c r="VT38" s="23"/>
      <c r="VU38" s="23"/>
      <c r="VV38" s="23"/>
      <c r="VW38" s="23"/>
      <c r="VX38" s="23"/>
      <c r="VY38" s="23"/>
      <c r="VZ38" s="23"/>
      <c r="WA38" s="23"/>
      <c r="WB38" s="23"/>
      <c r="WC38" s="23"/>
      <c r="WD38" s="23"/>
      <c r="WE38" s="23"/>
      <c r="WF38" s="23"/>
      <c r="WG38" s="23"/>
      <c r="WH38" s="23"/>
      <c r="WI38" s="23"/>
      <c r="WJ38" s="23"/>
      <c r="WK38" s="23"/>
      <c r="WL38" s="23"/>
      <c r="WM38" s="23"/>
      <c r="WN38" s="23"/>
      <c r="WO38" s="23"/>
      <c r="WP38" s="23"/>
      <c r="WQ38" s="23"/>
      <c r="WR38" s="23"/>
      <c r="WS38" s="23"/>
      <c r="WT38" s="23"/>
      <c r="WU38" s="23"/>
      <c r="WV38" s="23"/>
      <c r="WW38" s="23"/>
      <c r="WX38" s="23"/>
      <c r="WY38" s="23"/>
      <c r="WZ38" s="23"/>
      <c r="XA38" s="23"/>
      <c r="XB38" s="23"/>
      <c r="XC38" s="23"/>
      <c r="XD38" s="23"/>
      <c r="XE38" s="23"/>
      <c r="XF38" s="23"/>
      <c r="XG38" s="23"/>
      <c r="XH38" s="23"/>
      <c r="XI38" s="23"/>
      <c r="XJ38" s="23"/>
      <c r="XK38" s="23"/>
      <c r="XL38" s="23"/>
      <c r="XM38" s="23"/>
      <c r="XN38" s="23"/>
      <c r="XO38" s="23"/>
      <c r="XP38" s="23"/>
      <c r="XQ38" s="23"/>
      <c r="XR38" s="23"/>
      <c r="XS38" s="23"/>
      <c r="XT38" s="23"/>
      <c r="XU38" s="23"/>
      <c r="XV38" s="23"/>
      <c r="XW38" s="23"/>
      <c r="XX38" s="23"/>
      <c r="XY38" s="23"/>
      <c r="XZ38" s="23"/>
      <c r="YA38" s="23"/>
      <c r="YB38" s="23"/>
      <c r="YC38" s="23"/>
      <c r="YD38" s="23"/>
      <c r="YE38" s="23"/>
      <c r="YF38" s="23"/>
      <c r="YG38" s="23"/>
      <c r="YH38" s="23"/>
      <c r="YI38" s="23"/>
      <c r="YJ38" s="23"/>
      <c r="YK38" s="23"/>
      <c r="YL38" s="23"/>
      <c r="YM38" s="23"/>
      <c r="YN38" s="23"/>
      <c r="YO38" s="23"/>
      <c r="YP38" s="23"/>
      <c r="YQ38" s="23"/>
      <c r="YR38" s="23"/>
      <c r="YS38" s="23"/>
      <c r="YT38" s="23"/>
      <c r="YU38" s="23"/>
      <c r="YV38" s="23"/>
      <c r="YW38" s="23"/>
      <c r="YX38" s="23"/>
      <c r="YY38" s="23"/>
      <c r="YZ38" s="23"/>
      <c r="ZA38" s="23"/>
      <c r="ZB38" s="23"/>
      <c r="ZC38" s="23"/>
      <c r="ZD38" s="23"/>
      <c r="ZE38" s="23"/>
      <c r="ZF38" s="23"/>
      <c r="ZG38" s="23"/>
      <c r="ZH38" s="23"/>
      <c r="ZI38" s="23"/>
      <c r="ZJ38" s="23"/>
      <c r="ZK38" s="23"/>
      <c r="ZL38" s="23"/>
      <c r="ZM38" s="23"/>
      <c r="ZN38" s="23"/>
      <c r="ZO38" s="23"/>
      <c r="ZP38" s="23"/>
      <c r="ZQ38" s="23"/>
      <c r="ZR38" s="23"/>
      <c r="ZS38" s="23"/>
      <c r="ZT38" s="23"/>
      <c r="ZU38" s="23"/>
      <c r="ZV38" s="23"/>
      <c r="ZW38" s="23"/>
      <c r="ZX38" s="23"/>
      <c r="ZY38" s="23"/>
      <c r="ZZ38" s="23"/>
      <c r="AAA38" s="23"/>
      <c r="AAB38" s="23"/>
      <c r="AAC38" s="23"/>
      <c r="AAD38" s="23"/>
      <c r="AAE38" s="23"/>
      <c r="AAF38" s="23"/>
      <c r="AAG38" s="23"/>
      <c r="AAH38" s="23"/>
      <c r="AAI38" s="23"/>
      <c r="AAJ38" s="23"/>
      <c r="AAK38" s="23"/>
      <c r="AAL38" s="23"/>
      <c r="AAM38" s="23"/>
      <c r="AAN38" s="23"/>
      <c r="AAO38" s="23"/>
      <c r="AAP38" s="23"/>
      <c r="AAQ38" s="23"/>
      <c r="AAR38" s="23"/>
      <c r="AAS38" s="23"/>
      <c r="AAT38" s="23"/>
      <c r="AAU38" s="23"/>
      <c r="AAV38" s="23"/>
      <c r="AAW38" s="23"/>
      <c r="AAX38" s="23"/>
      <c r="AAY38" s="23"/>
      <c r="AAZ38" s="23"/>
      <c r="ABA38" s="23"/>
      <c r="ABB38" s="23"/>
      <c r="ABC38" s="23"/>
      <c r="ABD38" s="23"/>
      <c r="ABE38" s="23"/>
      <c r="ABF38" s="23"/>
      <c r="ABG38" s="23"/>
      <c r="ABH38" s="23"/>
      <c r="ABI38" s="23"/>
      <c r="ABJ38" s="23"/>
      <c r="ABK38" s="23"/>
      <c r="ABL38" s="23"/>
      <c r="ABM38" s="23"/>
      <c r="ABN38" s="23"/>
      <c r="ABO38" s="23"/>
      <c r="ABP38" s="23"/>
      <c r="ABQ38" s="23"/>
      <c r="ABR38" s="23"/>
      <c r="ABS38" s="23"/>
      <c r="ABT38" s="23"/>
      <c r="ABU38" s="23"/>
      <c r="ABV38" s="23"/>
      <c r="ABW38" s="23"/>
      <c r="ABX38" s="23"/>
      <c r="ABY38" s="23"/>
      <c r="ABZ38" s="23"/>
      <c r="ACA38" s="23"/>
      <c r="ACB38" s="23"/>
      <c r="ACC38" s="23"/>
      <c r="ACD38" s="23"/>
      <c r="ACE38" s="23"/>
      <c r="ACF38" s="23"/>
      <c r="ACG38" s="23"/>
      <c r="ACH38" s="23"/>
      <c r="ACI38" s="23"/>
      <c r="ACJ38" s="23"/>
      <c r="ACK38" s="23"/>
      <c r="ACL38" s="23"/>
      <c r="ACM38" s="23"/>
      <c r="ACN38" s="23"/>
      <c r="ACO38" s="23"/>
      <c r="ACP38" s="23"/>
      <c r="ACQ38" s="23"/>
      <c r="ACR38" s="23"/>
      <c r="ACS38" s="23"/>
      <c r="ACT38" s="23"/>
      <c r="ACU38" s="23"/>
      <c r="ACV38" s="23"/>
      <c r="ACW38" s="23"/>
      <c r="ACX38" s="23"/>
      <c r="ACY38" s="23"/>
      <c r="ACZ38" s="23"/>
      <c r="ADA38" s="23"/>
      <c r="ADB38" s="23"/>
      <c r="ADC38" s="23"/>
      <c r="ADD38" s="23"/>
      <c r="ADE38" s="23"/>
      <c r="ADF38" s="23"/>
      <c r="ADG38" s="23"/>
      <c r="ADH38" s="23"/>
      <c r="ADI38" s="23"/>
      <c r="ADJ38" s="23"/>
      <c r="ADK38" s="23"/>
      <c r="ADL38" s="23"/>
      <c r="ADM38" s="23"/>
      <c r="ADN38" s="23"/>
      <c r="ADO38" s="23"/>
      <c r="ADP38" s="23"/>
      <c r="ADQ38" s="23"/>
      <c r="ADR38" s="23"/>
      <c r="ADS38" s="23"/>
      <c r="ADT38" s="23"/>
      <c r="ADU38" s="23"/>
      <c r="ADV38" s="23"/>
      <c r="ADW38" s="23"/>
      <c r="ADX38" s="23"/>
      <c r="ADY38" s="23"/>
      <c r="ADZ38" s="23"/>
      <c r="AEA38" s="23"/>
      <c r="AEB38" s="23"/>
      <c r="AEC38" s="23"/>
      <c r="AED38" s="23"/>
      <c r="AEE38" s="23"/>
      <c r="AEF38" s="23"/>
      <c r="AEG38" s="23"/>
      <c r="AEH38" s="23"/>
      <c r="AEI38" s="23"/>
      <c r="AEJ38" s="23"/>
      <c r="AEK38" s="23"/>
      <c r="AEL38" s="23"/>
      <c r="AEM38" s="23"/>
      <c r="AEN38" s="23"/>
      <c r="AEO38" s="23"/>
      <c r="AEP38" s="23"/>
      <c r="AEQ38" s="23"/>
      <c r="AER38" s="23"/>
      <c r="AES38" s="23"/>
      <c r="AET38" s="23"/>
      <c r="AEU38" s="23"/>
      <c r="AEV38" s="23"/>
      <c r="AEW38" s="23"/>
      <c r="AEX38" s="23"/>
      <c r="AEY38" s="23"/>
      <c r="AEZ38" s="23"/>
      <c r="AFA38" s="23"/>
      <c r="AFB38" s="23"/>
      <c r="AFC38" s="23"/>
      <c r="AFD38" s="23"/>
      <c r="AFE38" s="23"/>
      <c r="AFF38" s="23"/>
      <c r="AFG38" s="23"/>
      <c r="AFH38" s="23"/>
      <c r="AFI38" s="23"/>
      <c r="AFJ38" s="23"/>
      <c r="AFK38" s="23"/>
      <c r="AFL38" s="23"/>
      <c r="AFM38" s="23"/>
      <c r="AFN38" s="23"/>
      <c r="AFO38" s="23"/>
      <c r="AFP38" s="23"/>
      <c r="AFQ38" s="23"/>
      <c r="AFR38" s="23"/>
      <c r="AFS38" s="23"/>
      <c r="AFT38" s="23"/>
      <c r="AFU38" s="23"/>
      <c r="AFV38" s="23"/>
      <c r="AFW38" s="23"/>
      <c r="AFX38" s="23"/>
      <c r="AFY38" s="23"/>
      <c r="AFZ38" s="23"/>
      <c r="AGA38" s="23"/>
      <c r="AGB38" s="23"/>
      <c r="AGC38" s="23"/>
      <c r="AGD38" s="23"/>
      <c r="AGE38" s="23"/>
      <c r="AGF38" s="23"/>
      <c r="AGG38" s="23"/>
      <c r="AGH38" s="23"/>
      <c r="AGI38" s="23"/>
      <c r="AGJ38" s="23"/>
      <c r="AGK38" s="23"/>
      <c r="AGL38" s="23"/>
      <c r="AGM38" s="23"/>
      <c r="AGN38" s="23"/>
      <c r="AGO38" s="23"/>
      <c r="AGP38" s="23"/>
      <c r="AGQ38" s="23"/>
      <c r="AGR38" s="23"/>
      <c r="AGS38" s="23"/>
      <c r="AGT38" s="23"/>
      <c r="AGU38" s="23"/>
      <c r="AGV38" s="23"/>
      <c r="AGW38" s="23"/>
      <c r="AGX38" s="23"/>
      <c r="AGY38" s="23"/>
      <c r="AGZ38" s="23"/>
      <c r="AHA38" s="23"/>
      <c r="AHB38" s="23"/>
      <c r="AHC38" s="23"/>
      <c r="AHD38" s="23"/>
      <c r="AHE38" s="23"/>
      <c r="AHF38" s="23"/>
      <c r="AHG38" s="23"/>
      <c r="AHH38" s="23"/>
      <c r="AHI38" s="23"/>
      <c r="AHJ38" s="23"/>
      <c r="AHK38" s="23"/>
      <c r="AHL38" s="23"/>
      <c r="AHM38" s="23"/>
      <c r="AHN38" s="23"/>
      <c r="AHO38" s="23"/>
      <c r="AHP38" s="23"/>
      <c r="AHQ38" s="23"/>
      <c r="AHR38" s="23"/>
      <c r="AHS38" s="23"/>
      <c r="AHT38" s="23"/>
      <c r="AHU38" s="23"/>
      <c r="AHV38" s="23"/>
      <c r="AHW38" s="23"/>
      <c r="AHX38" s="23"/>
      <c r="AHY38" s="23"/>
      <c r="AHZ38" s="23"/>
      <c r="AIA38" s="23"/>
      <c r="AIB38" s="23"/>
      <c r="AIC38" s="23"/>
      <c r="AID38" s="23"/>
      <c r="AIE38" s="23"/>
      <c r="AIF38" s="23"/>
      <c r="AIG38" s="23"/>
      <c r="AIH38" s="23"/>
      <c r="AII38" s="23"/>
      <c r="AIJ38" s="23"/>
      <c r="AIK38" s="23"/>
      <c r="AIL38" s="23"/>
      <c r="AIM38" s="23"/>
      <c r="AIN38" s="23"/>
      <c r="AIO38" s="23"/>
      <c r="AIP38" s="23"/>
      <c r="AIQ38" s="23"/>
      <c r="AIR38" s="23"/>
      <c r="AIS38" s="23"/>
      <c r="AIT38" s="23"/>
      <c r="AIU38" s="23"/>
      <c r="AIV38" s="23"/>
      <c r="AIW38" s="23"/>
      <c r="AIX38" s="23"/>
      <c r="AIY38" s="23"/>
      <c r="AIZ38" s="23"/>
      <c r="AJA38" s="23"/>
      <c r="AJB38" s="23"/>
      <c r="AJC38" s="23"/>
      <c r="AJD38" s="23"/>
      <c r="AJE38" s="23"/>
      <c r="AJF38" s="23"/>
      <c r="AJG38" s="23"/>
      <c r="AJH38" s="23"/>
      <c r="AJI38" s="23"/>
      <c r="AJJ38" s="23"/>
      <c r="AJK38" s="23"/>
      <c r="AJL38" s="23"/>
      <c r="AJM38" s="23"/>
      <c r="AJN38" s="23"/>
      <c r="AJO38" s="23"/>
      <c r="AJP38" s="23"/>
      <c r="AJQ38" s="23"/>
      <c r="AJR38" s="23"/>
      <c r="AJS38" s="23"/>
      <c r="AJT38" s="23"/>
      <c r="AJU38" s="23"/>
      <c r="AJV38" s="23"/>
      <c r="AJW38" s="23"/>
      <c r="AJX38" s="23"/>
      <c r="AJY38" s="23"/>
      <c r="AJZ38" s="23"/>
      <c r="AKA38" s="23"/>
      <c r="AKB38" s="23"/>
      <c r="AKC38" s="23"/>
      <c r="AKD38" s="23"/>
      <c r="AKE38" s="23"/>
      <c r="AKF38" s="23"/>
      <c r="AKG38" s="23"/>
      <c r="AKH38" s="23"/>
      <c r="AKI38" s="23"/>
      <c r="AKJ38" s="23"/>
      <c r="AKK38" s="23"/>
      <c r="AKL38" s="23"/>
      <c r="AKM38" s="23"/>
      <c r="AKN38" s="23"/>
      <c r="AKO38" s="23"/>
      <c r="AKP38" s="23"/>
      <c r="AKQ38" s="23"/>
      <c r="AKR38" s="23"/>
      <c r="AKS38" s="23"/>
      <c r="AKT38" s="23"/>
      <c r="AKU38" s="23"/>
      <c r="AKV38" s="23"/>
      <c r="AKW38" s="23"/>
      <c r="AKX38" s="23"/>
      <c r="AKY38" s="23"/>
      <c r="AKZ38" s="23"/>
      <c r="ALA38" s="23"/>
      <c r="ALB38" s="23"/>
      <c r="ALC38" s="23"/>
      <c r="ALD38" s="23"/>
      <c r="ALE38" s="23"/>
      <c r="ALF38" s="23"/>
      <c r="ALG38" s="23"/>
      <c r="ALH38" s="23"/>
      <c r="ALI38" s="23"/>
      <c r="ALJ38" s="23"/>
      <c r="ALK38" s="23"/>
      <c r="ALL38" s="23"/>
      <c r="ALM38" s="23"/>
      <c r="ALN38" s="23"/>
      <c r="ALO38" s="23"/>
      <c r="ALP38" s="23"/>
      <c r="ALQ38" s="23"/>
      <c r="ALR38" s="23"/>
      <c r="ALS38" s="23"/>
      <c r="ALT38" s="23"/>
      <c r="ALU38" s="23"/>
      <c r="ALV38" s="23"/>
      <c r="ALW38" s="23"/>
      <c r="ALX38" s="23"/>
      <c r="ALY38" s="23"/>
      <c r="ALZ38" s="23"/>
      <c r="AMA38" s="23"/>
      <c r="AMB38" s="23"/>
      <c r="AMC38" s="23"/>
      <c r="AMD38" s="23"/>
    </row>
    <row r="39" spans="1:1018" s="68" customFormat="1" ht="93.75" outlineLevel="1" x14ac:dyDescent="0.3">
      <c r="A39" s="4">
        <v>12</v>
      </c>
      <c r="B39" s="25" t="s">
        <v>26</v>
      </c>
      <c r="C39" s="25" t="s">
        <v>27</v>
      </c>
      <c r="D39" s="78" t="s">
        <v>100</v>
      </c>
      <c r="E39" s="2" t="s">
        <v>31</v>
      </c>
      <c r="F39" s="2" t="s">
        <v>45</v>
      </c>
      <c r="G39" s="5">
        <v>2024</v>
      </c>
      <c r="H39" s="5">
        <v>2024</v>
      </c>
      <c r="I39" s="5">
        <v>2024</v>
      </c>
      <c r="J39" s="31">
        <v>62189.408188333357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  <c r="TS39" s="23"/>
      <c r="TT39" s="23"/>
      <c r="TU39" s="23"/>
      <c r="TV39" s="23"/>
      <c r="TW39" s="23"/>
      <c r="TX39" s="23"/>
      <c r="TY39" s="23"/>
      <c r="TZ39" s="23"/>
      <c r="UA39" s="23"/>
      <c r="UB39" s="23"/>
      <c r="UC39" s="23"/>
      <c r="UD39" s="23"/>
      <c r="UE39" s="23"/>
      <c r="UF39" s="23"/>
      <c r="UG39" s="23"/>
      <c r="UH39" s="23"/>
      <c r="UI39" s="23"/>
      <c r="UJ39" s="23"/>
      <c r="UK39" s="23"/>
      <c r="UL39" s="23"/>
      <c r="UM39" s="23"/>
      <c r="UN39" s="23"/>
      <c r="UO39" s="23"/>
      <c r="UP39" s="23"/>
      <c r="UQ39" s="23"/>
      <c r="UR39" s="23"/>
      <c r="US39" s="23"/>
      <c r="UT39" s="23"/>
      <c r="UU39" s="23"/>
      <c r="UV39" s="23"/>
      <c r="UW39" s="23"/>
      <c r="UX39" s="23"/>
      <c r="UY39" s="23"/>
      <c r="UZ39" s="23"/>
      <c r="VA39" s="23"/>
      <c r="VB39" s="23"/>
      <c r="VC39" s="23"/>
      <c r="VD39" s="23"/>
      <c r="VE39" s="23"/>
      <c r="VF39" s="23"/>
      <c r="VG39" s="23"/>
      <c r="VH39" s="23"/>
      <c r="VI39" s="23"/>
      <c r="VJ39" s="23"/>
      <c r="VK39" s="23"/>
      <c r="VL39" s="23"/>
      <c r="VM39" s="23"/>
      <c r="VN39" s="23"/>
      <c r="VO39" s="23"/>
      <c r="VP39" s="23"/>
      <c r="VQ39" s="23"/>
      <c r="VR39" s="23"/>
      <c r="VS39" s="23"/>
      <c r="VT39" s="23"/>
      <c r="VU39" s="23"/>
      <c r="VV39" s="23"/>
      <c r="VW39" s="23"/>
      <c r="VX39" s="23"/>
      <c r="VY39" s="23"/>
      <c r="VZ39" s="23"/>
      <c r="WA39" s="23"/>
      <c r="WB39" s="23"/>
      <c r="WC39" s="23"/>
      <c r="WD39" s="23"/>
      <c r="WE39" s="23"/>
      <c r="WF39" s="23"/>
      <c r="WG39" s="23"/>
      <c r="WH39" s="23"/>
      <c r="WI39" s="23"/>
      <c r="WJ39" s="23"/>
      <c r="WK39" s="23"/>
      <c r="WL39" s="23"/>
      <c r="WM39" s="23"/>
      <c r="WN39" s="23"/>
      <c r="WO39" s="23"/>
      <c r="WP39" s="23"/>
      <c r="WQ39" s="23"/>
      <c r="WR39" s="23"/>
      <c r="WS39" s="23"/>
      <c r="WT39" s="23"/>
      <c r="WU39" s="23"/>
      <c r="WV39" s="23"/>
      <c r="WW39" s="23"/>
      <c r="WX39" s="23"/>
      <c r="WY39" s="23"/>
      <c r="WZ39" s="23"/>
      <c r="XA39" s="23"/>
      <c r="XB39" s="23"/>
      <c r="XC39" s="23"/>
      <c r="XD39" s="23"/>
      <c r="XE39" s="23"/>
      <c r="XF39" s="23"/>
      <c r="XG39" s="23"/>
      <c r="XH39" s="23"/>
      <c r="XI39" s="23"/>
      <c r="XJ39" s="23"/>
      <c r="XK39" s="23"/>
      <c r="XL39" s="23"/>
      <c r="XM39" s="23"/>
      <c r="XN39" s="23"/>
      <c r="XO39" s="23"/>
      <c r="XP39" s="23"/>
      <c r="XQ39" s="23"/>
      <c r="XR39" s="23"/>
      <c r="XS39" s="23"/>
      <c r="XT39" s="23"/>
      <c r="XU39" s="23"/>
      <c r="XV39" s="23"/>
      <c r="XW39" s="23"/>
      <c r="XX39" s="23"/>
      <c r="XY39" s="23"/>
      <c r="XZ39" s="23"/>
      <c r="YA39" s="23"/>
      <c r="YB39" s="23"/>
      <c r="YC39" s="23"/>
      <c r="YD39" s="23"/>
      <c r="YE39" s="23"/>
      <c r="YF39" s="23"/>
      <c r="YG39" s="23"/>
      <c r="YH39" s="23"/>
      <c r="YI39" s="23"/>
      <c r="YJ39" s="23"/>
      <c r="YK39" s="23"/>
      <c r="YL39" s="23"/>
      <c r="YM39" s="23"/>
      <c r="YN39" s="23"/>
      <c r="YO39" s="23"/>
      <c r="YP39" s="23"/>
      <c r="YQ39" s="23"/>
      <c r="YR39" s="23"/>
      <c r="YS39" s="23"/>
      <c r="YT39" s="23"/>
      <c r="YU39" s="23"/>
      <c r="YV39" s="23"/>
      <c r="YW39" s="23"/>
      <c r="YX39" s="23"/>
      <c r="YY39" s="23"/>
      <c r="YZ39" s="23"/>
      <c r="ZA39" s="23"/>
      <c r="ZB39" s="23"/>
      <c r="ZC39" s="23"/>
      <c r="ZD39" s="23"/>
      <c r="ZE39" s="23"/>
      <c r="ZF39" s="23"/>
      <c r="ZG39" s="23"/>
      <c r="ZH39" s="23"/>
      <c r="ZI39" s="23"/>
      <c r="ZJ39" s="23"/>
      <c r="ZK39" s="23"/>
      <c r="ZL39" s="23"/>
      <c r="ZM39" s="23"/>
      <c r="ZN39" s="23"/>
      <c r="ZO39" s="23"/>
      <c r="ZP39" s="23"/>
      <c r="ZQ39" s="23"/>
      <c r="ZR39" s="23"/>
      <c r="ZS39" s="23"/>
      <c r="ZT39" s="23"/>
      <c r="ZU39" s="23"/>
      <c r="ZV39" s="23"/>
      <c r="ZW39" s="23"/>
      <c r="ZX39" s="23"/>
      <c r="ZY39" s="23"/>
      <c r="ZZ39" s="23"/>
      <c r="AAA39" s="23"/>
      <c r="AAB39" s="23"/>
      <c r="AAC39" s="23"/>
      <c r="AAD39" s="23"/>
      <c r="AAE39" s="23"/>
      <c r="AAF39" s="23"/>
      <c r="AAG39" s="23"/>
      <c r="AAH39" s="23"/>
      <c r="AAI39" s="23"/>
      <c r="AAJ39" s="23"/>
      <c r="AAK39" s="23"/>
      <c r="AAL39" s="23"/>
      <c r="AAM39" s="23"/>
      <c r="AAN39" s="23"/>
      <c r="AAO39" s="23"/>
      <c r="AAP39" s="23"/>
      <c r="AAQ39" s="23"/>
      <c r="AAR39" s="23"/>
      <c r="AAS39" s="23"/>
      <c r="AAT39" s="23"/>
      <c r="AAU39" s="23"/>
      <c r="AAV39" s="23"/>
      <c r="AAW39" s="23"/>
      <c r="AAX39" s="23"/>
      <c r="AAY39" s="23"/>
      <c r="AAZ39" s="23"/>
      <c r="ABA39" s="23"/>
      <c r="ABB39" s="23"/>
      <c r="ABC39" s="23"/>
      <c r="ABD39" s="23"/>
      <c r="ABE39" s="23"/>
      <c r="ABF39" s="23"/>
      <c r="ABG39" s="23"/>
      <c r="ABH39" s="23"/>
      <c r="ABI39" s="23"/>
      <c r="ABJ39" s="23"/>
      <c r="ABK39" s="23"/>
      <c r="ABL39" s="23"/>
      <c r="ABM39" s="23"/>
      <c r="ABN39" s="23"/>
      <c r="ABO39" s="23"/>
      <c r="ABP39" s="23"/>
      <c r="ABQ39" s="23"/>
      <c r="ABR39" s="23"/>
      <c r="ABS39" s="23"/>
      <c r="ABT39" s="23"/>
      <c r="ABU39" s="23"/>
      <c r="ABV39" s="23"/>
      <c r="ABW39" s="23"/>
      <c r="ABX39" s="23"/>
      <c r="ABY39" s="23"/>
      <c r="ABZ39" s="23"/>
      <c r="ACA39" s="23"/>
      <c r="ACB39" s="23"/>
      <c r="ACC39" s="23"/>
      <c r="ACD39" s="23"/>
      <c r="ACE39" s="23"/>
      <c r="ACF39" s="23"/>
      <c r="ACG39" s="23"/>
      <c r="ACH39" s="23"/>
      <c r="ACI39" s="23"/>
      <c r="ACJ39" s="23"/>
      <c r="ACK39" s="23"/>
      <c r="ACL39" s="23"/>
      <c r="ACM39" s="23"/>
      <c r="ACN39" s="23"/>
      <c r="ACO39" s="23"/>
      <c r="ACP39" s="23"/>
      <c r="ACQ39" s="23"/>
      <c r="ACR39" s="23"/>
      <c r="ACS39" s="23"/>
      <c r="ACT39" s="23"/>
      <c r="ACU39" s="23"/>
      <c r="ACV39" s="23"/>
      <c r="ACW39" s="23"/>
      <c r="ACX39" s="23"/>
      <c r="ACY39" s="23"/>
      <c r="ACZ39" s="23"/>
      <c r="ADA39" s="23"/>
      <c r="ADB39" s="23"/>
      <c r="ADC39" s="23"/>
      <c r="ADD39" s="23"/>
      <c r="ADE39" s="23"/>
      <c r="ADF39" s="23"/>
      <c r="ADG39" s="23"/>
      <c r="ADH39" s="23"/>
      <c r="ADI39" s="23"/>
      <c r="ADJ39" s="23"/>
      <c r="ADK39" s="23"/>
      <c r="ADL39" s="23"/>
      <c r="ADM39" s="23"/>
      <c r="ADN39" s="23"/>
      <c r="ADO39" s="23"/>
      <c r="ADP39" s="23"/>
      <c r="ADQ39" s="23"/>
      <c r="ADR39" s="23"/>
      <c r="ADS39" s="23"/>
      <c r="ADT39" s="23"/>
      <c r="ADU39" s="23"/>
      <c r="ADV39" s="23"/>
      <c r="ADW39" s="23"/>
      <c r="ADX39" s="23"/>
      <c r="ADY39" s="23"/>
      <c r="ADZ39" s="23"/>
      <c r="AEA39" s="23"/>
      <c r="AEB39" s="23"/>
      <c r="AEC39" s="23"/>
      <c r="AED39" s="23"/>
      <c r="AEE39" s="23"/>
      <c r="AEF39" s="23"/>
      <c r="AEG39" s="23"/>
      <c r="AEH39" s="23"/>
      <c r="AEI39" s="23"/>
      <c r="AEJ39" s="23"/>
      <c r="AEK39" s="23"/>
      <c r="AEL39" s="23"/>
      <c r="AEM39" s="23"/>
      <c r="AEN39" s="23"/>
      <c r="AEO39" s="23"/>
      <c r="AEP39" s="23"/>
      <c r="AEQ39" s="23"/>
      <c r="AER39" s="23"/>
      <c r="AES39" s="23"/>
      <c r="AET39" s="23"/>
      <c r="AEU39" s="23"/>
      <c r="AEV39" s="23"/>
      <c r="AEW39" s="23"/>
      <c r="AEX39" s="23"/>
      <c r="AEY39" s="23"/>
      <c r="AEZ39" s="23"/>
      <c r="AFA39" s="23"/>
      <c r="AFB39" s="23"/>
      <c r="AFC39" s="23"/>
      <c r="AFD39" s="23"/>
      <c r="AFE39" s="23"/>
      <c r="AFF39" s="23"/>
      <c r="AFG39" s="23"/>
      <c r="AFH39" s="23"/>
      <c r="AFI39" s="23"/>
      <c r="AFJ39" s="23"/>
      <c r="AFK39" s="23"/>
      <c r="AFL39" s="23"/>
      <c r="AFM39" s="23"/>
      <c r="AFN39" s="23"/>
      <c r="AFO39" s="23"/>
      <c r="AFP39" s="23"/>
      <c r="AFQ39" s="23"/>
      <c r="AFR39" s="23"/>
      <c r="AFS39" s="23"/>
      <c r="AFT39" s="23"/>
      <c r="AFU39" s="23"/>
      <c r="AFV39" s="23"/>
      <c r="AFW39" s="23"/>
      <c r="AFX39" s="23"/>
      <c r="AFY39" s="23"/>
      <c r="AFZ39" s="23"/>
      <c r="AGA39" s="23"/>
      <c r="AGB39" s="23"/>
      <c r="AGC39" s="23"/>
      <c r="AGD39" s="23"/>
      <c r="AGE39" s="23"/>
      <c r="AGF39" s="23"/>
      <c r="AGG39" s="23"/>
      <c r="AGH39" s="23"/>
      <c r="AGI39" s="23"/>
      <c r="AGJ39" s="23"/>
      <c r="AGK39" s="23"/>
      <c r="AGL39" s="23"/>
      <c r="AGM39" s="23"/>
      <c r="AGN39" s="23"/>
      <c r="AGO39" s="23"/>
      <c r="AGP39" s="23"/>
      <c r="AGQ39" s="23"/>
      <c r="AGR39" s="23"/>
      <c r="AGS39" s="23"/>
      <c r="AGT39" s="23"/>
      <c r="AGU39" s="23"/>
      <c r="AGV39" s="23"/>
      <c r="AGW39" s="23"/>
      <c r="AGX39" s="23"/>
      <c r="AGY39" s="23"/>
      <c r="AGZ39" s="23"/>
      <c r="AHA39" s="23"/>
      <c r="AHB39" s="23"/>
      <c r="AHC39" s="23"/>
      <c r="AHD39" s="23"/>
      <c r="AHE39" s="23"/>
      <c r="AHF39" s="23"/>
      <c r="AHG39" s="23"/>
      <c r="AHH39" s="23"/>
      <c r="AHI39" s="23"/>
      <c r="AHJ39" s="23"/>
      <c r="AHK39" s="23"/>
      <c r="AHL39" s="23"/>
      <c r="AHM39" s="23"/>
      <c r="AHN39" s="23"/>
      <c r="AHO39" s="23"/>
      <c r="AHP39" s="23"/>
      <c r="AHQ39" s="23"/>
      <c r="AHR39" s="23"/>
      <c r="AHS39" s="23"/>
      <c r="AHT39" s="23"/>
      <c r="AHU39" s="23"/>
      <c r="AHV39" s="23"/>
      <c r="AHW39" s="23"/>
      <c r="AHX39" s="23"/>
      <c r="AHY39" s="23"/>
      <c r="AHZ39" s="23"/>
      <c r="AIA39" s="23"/>
      <c r="AIB39" s="23"/>
      <c r="AIC39" s="23"/>
      <c r="AID39" s="23"/>
      <c r="AIE39" s="23"/>
      <c r="AIF39" s="23"/>
      <c r="AIG39" s="23"/>
      <c r="AIH39" s="23"/>
      <c r="AII39" s="23"/>
      <c r="AIJ39" s="23"/>
      <c r="AIK39" s="23"/>
      <c r="AIL39" s="23"/>
      <c r="AIM39" s="23"/>
      <c r="AIN39" s="23"/>
      <c r="AIO39" s="23"/>
      <c r="AIP39" s="23"/>
      <c r="AIQ39" s="23"/>
      <c r="AIR39" s="23"/>
      <c r="AIS39" s="23"/>
      <c r="AIT39" s="23"/>
      <c r="AIU39" s="23"/>
      <c r="AIV39" s="23"/>
      <c r="AIW39" s="23"/>
      <c r="AIX39" s="23"/>
      <c r="AIY39" s="23"/>
      <c r="AIZ39" s="23"/>
      <c r="AJA39" s="23"/>
      <c r="AJB39" s="23"/>
      <c r="AJC39" s="23"/>
      <c r="AJD39" s="23"/>
      <c r="AJE39" s="23"/>
      <c r="AJF39" s="23"/>
      <c r="AJG39" s="23"/>
      <c r="AJH39" s="23"/>
      <c r="AJI39" s="23"/>
      <c r="AJJ39" s="23"/>
      <c r="AJK39" s="23"/>
      <c r="AJL39" s="23"/>
      <c r="AJM39" s="23"/>
      <c r="AJN39" s="23"/>
      <c r="AJO39" s="23"/>
      <c r="AJP39" s="23"/>
      <c r="AJQ39" s="23"/>
      <c r="AJR39" s="23"/>
      <c r="AJS39" s="23"/>
      <c r="AJT39" s="23"/>
      <c r="AJU39" s="23"/>
      <c r="AJV39" s="23"/>
      <c r="AJW39" s="23"/>
      <c r="AJX39" s="23"/>
      <c r="AJY39" s="23"/>
      <c r="AJZ39" s="23"/>
      <c r="AKA39" s="23"/>
      <c r="AKB39" s="23"/>
      <c r="AKC39" s="23"/>
      <c r="AKD39" s="23"/>
      <c r="AKE39" s="23"/>
      <c r="AKF39" s="23"/>
      <c r="AKG39" s="23"/>
      <c r="AKH39" s="23"/>
      <c r="AKI39" s="23"/>
      <c r="AKJ39" s="23"/>
      <c r="AKK39" s="23"/>
      <c r="AKL39" s="23"/>
      <c r="AKM39" s="23"/>
      <c r="AKN39" s="23"/>
      <c r="AKO39" s="23"/>
      <c r="AKP39" s="23"/>
      <c r="AKQ39" s="23"/>
      <c r="AKR39" s="23"/>
      <c r="AKS39" s="23"/>
      <c r="AKT39" s="23"/>
      <c r="AKU39" s="23"/>
      <c r="AKV39" s="23"/>
      <c r="AKW39" s="23"/>
      <c r="AKX39" s="23"/>
      <c r="AKY39" s="23"/>
      <c r="AKZ39" s="23"/>
      <c r="ALA39" s="23"/>
      <c r="ALB39" s="23"/>
      <c r="ALC39" s="23"/>
      <c r="ALD39" s="23"/>
      <c r="ALE39" s="23"/>
      <c r="ALF39" s="23"/>
      <c r="ALG39" s="23"/>
      <c r="ALH39" s="23"/>
      <c r="ALI39" s="23"/>
      <c r="ALJ39" s="23"/>
      <c r="ALK39" s="23"/>
      <c r="ALL39" s="23"/>
      <c r="ALM39" s="23"/>
      <c r="ALN39" s="23"/>
      <c r="ALO39" s="23"/>
      <c r="ALP39" s="23"/>
      <c r="ALQ39" s="23"/>
      <c r="ALR39" s="23"/>
      <c r="ALS39" s="23"/>
      <c r="ALT39" s="23"/>
      <c r="ALU39" s="23"/>
      <c r="ALV39" s="23"/>
      <c r="ALW39" s="23"/>
      <c r="ALX39" s="23"/>
      <c r="ALY39" s="23"/>
      <c r="ALZ39" s="23"/>
      <c r="AMA39" s="23"/>
      <c r="AMB39" s="23"/>
      <c r="AMC39" s="23"/>
      <c r="AMD39" s="23"/>
    </row>
    <row r="40" spans="1:1018" ht="18.75" x14ac:dyDescent="0.25">
      <c r="A40" s="13"/>
      <c r="B40" s="36"/>
      <c r="C40" s="14"/>
      <c r="D40" s="80"/>
      <c r="E40" s="14"/>
      <c r="F40" s="15"/>
      <c r="G40" s="16"/>
      <c r="H40" s="16"/>
      <c r="I40" s="17"/>
      <c r="J40" s="18"/>
    </row>
    <row r="41" spans="1:1018" ht="18.75" x14ac:dyDescent="0.25">
      <c r="B41" s="112"/>
      <c r="C41" s="112"/>
    </row>
  </sheetData>
  <autoFilter ref="B10:I23"/>
  <mergeCells count="22">
    <mergeCell ref="F8:F9"/>
    <mergeCell ref="F1:J1"/>
    <mergeCell ref="F3:J3"/>
    <mergeCell ref="A4:I4"/>
    <mergeCell ref="A5:I5"/>
    <mergeCell ref="A7:I7"/>
    <mergeCell ref="B41:C41"/>
    <mergeCell ref="G8:H8"/>
    <mergeCell ref="I8:I9"/>
    <mergeCell ref="J8:J9"/>
    <mergeCell ref="A11:D11"/>
    <mergeCell ref="A12:I12"/>
    <mergeCell ref="B13:D13"/>
    <mergeCell ref="B20:D20"/>
    <mergeCell ref="B27:D27"/>
    <mergeCell ref="A26:H26"/>
    <mergeCell ref="I26:J26"/>
    <mergeCell ref="A8:A9"/>
    <mergeCell ref="B8:B9"/>
    <mergeCell ref="C8:C9"/>
    <mergeCell ref="D8:D9"/>
    <mergeCell ref="E8:E9"/>
  </mergeCells>
  <pageMargins left="0.39370078740157483" right="0.39370078740157483" top="0.74803149606299213" bottom="0.39370078740157483" header="0.51181102362204722" footer="0.39370078740157483"/>
  <pageSetup paperSize="9" scale="40" firstPageNumber="0" fitToHeight="2" orientation="landscape" useFirstPageNumber="1" r:id="rId1"/>
  <rowBreaks count="3" manualBreakCount="3">
    <brk id="19" max="9" man="1"/>
    <brk id="25" max="9" man="1"/>
    <brk id="3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tabSelected="1" view="pageBreakPreview" topLeftCell="E1" zoomScale="80" zoomScaleNormal="30" zoomScaleSheetLayoutView="80" workbookViewId="0">
      <selection activeCell="F1" sqref="F1:J1"/>
    </sheetView>
  </sheetViews>
  <sheetFormatPr defaultRowHeight="12.75" outlineLevelRow="2" outlineLevelCol="1" x14ac:dyDescent="0.25"/>
  <cols>
    <col min="1" max="1" width="8.5703125" style="1" bestFit="1" customWidth="1"/>
    <col min="2" max="2" width="27.7109375" style="1" customWidth="1"/>
    <col min="3" max="3" width="19.7109375" style="1" customWidth="1" outlineLevel="1"/>
    <col min="4" max="4" width="119.28515625" style="70" customWidth="1" outlineLevel="1"/>
    <col min="5" max="5" width="30" style="1" customWidth="1" outlineLevel="1"/>
    <col min="6" max="6" width="68.7109375" style="1" customWidth="1"/>
    <col min="7" max="7" width="14" style="67" customWidth="1"/>
    <col min="8" max="8" width="15.42578125" style="67" customWidth="1"/>
    <col min="9" max="9" width="18.7109375" style="67" customWidth="1"/>
    <col min="10" max="10" width="22" style="69" customWidth="1"/>
    <col min="11" max="11" width="9.140625" style="1" customWidth="1"/>
    <col min="12" max="256" width="9.140625" style="1"/>
    <col min="257" max="257" width="12.28515625" style="1" customWidth="1"/>
    <col min="258" max="258" width="27.7109375" style="1" customWidth="1"/>
    <col min="259" max="259" width="19.7109375" style="1" customWidth="1"/>
    <col min="260" max="260" width="119.28515625" style="1" customWidth="1"/>
    <col min="261" max="261" width="30" style="1" customWidth="1"/>
    <col min="262" max="262" width="75.42578125" style="1" customWidth="1"/>
    <col min="263" max="263" width="14" style="1" customWidth="1"/>
    <col min="264" max="264" width="15.42578125" style="1" customWidth="1"/>
    <col min="265" max="265" width="18.7109375" style="1" customWidth="1"/>
    <col min="266" max="266" width="22" style="1" customWidth="1"/>
    <col min="267" max="267" width="9.140625" style="1" customWidth="1"/>
    <col min="268" max="512" width="9.140625" style="1"/>
    <col min="513" max="513" width="12.28515625" style="1" customWidth="1"/>
    <col min="514" max="514" width="27.7109375" style="1" customWidth="1"/>
    <col min="515" max="515" width="19.7109375" style="1" customWidth="1"/>
    <col min="516" max="516" width="119.28515625" style="1" customWidth="1"/>
    <col min="517" max="517" width="30" style="1" customWidth="1"/>
    <col min="518" max="518" width="75.42578125" style="1" customWidth="1"/>
    <col min="519" max="519" width="14" style="1" customWidth="1"/>
    <col min="520" max="520" width="15.42578125" style="1" customWidth="1"/>
    <col min="521" max="521" width="18.7109375" style="1" customWidth="1"/>
    <col min="522" max="522" width="22" style="1" customWidth="1"/>
    <col min="523" max="523" width="9.140625" style="1" customWidth="1"/>
    <col min="524" max="768" width="9.140625" style="1"/>
    <col min="769" max="769" width="12.28515625" style="1" customWidth="1"/>
    <col min="770" max="770" width="27.7109375" style="1" customWidth="1"/>
    <col min="771" max="771" width="19.7109375" style="1" customWidth="1"/>
    <col min="772" max="772" width="119.28515625" style="1" customWidth="1"/>
    <col min="773" max="773" width="30" style="1" customWidth="1"/>
    <col min="774" max="774" width="75.42578125" style="1" customWidth="1"/>
    <col min="775" max="775" width="14" style="1" customWidth="1"/>
    <col min="776" max="776" width="15.42578125" style="1" customWidth="1"/>
    <col min="777" max="777" width="18.7109375" style="1" customWidth="1"/>
    <col min="778" max="778" width="22" style="1" customWidth="1"/>
    <col min="779" max="779" width="9.140625" style="1" customWidth="1"/>
    <col min="780" max="1024" width="9.140625" style="1"/>
    <col min="1025" max="1025" width="12.28515625" style="1" customWidth="1"/>
    <col min="1026" max="1026" width="27.7109375" style="1" customWidth="1"/>
    <col min="1027" max="1027" width="19.7109375" style="1" customWidth="1"/>
    <col min="1028" max="1028" width="119.28515625" style="1" customWidth="1"/>
    <col min="1029" max="1029" width="30" style="1" customWidth="1"/>
    <col min="1030" max="1030" width="75.42578125" style="1" customWidth="1"/>
    <col min="1031" max="1031" width="14" style="1" customWidth="1"/>
    <col min="1032" max="1032" width="15.42578125" style="1" customWidth="1"/>
    <col min="1033" max="1033" width="18.7109375" style="1" customWidth="1"/>
    <col min="1034" max="1034" width="22" style="1" customWidth="1"/>
    <col min="1035" max="1035" width="9.140625" style="1" customWidth="1"/>
    <col min="1036" max="1280" width="9.140625" style="1"/>
    <col min="1281" max="1281" width="12.28515625" style="1" customWidth="1"/>
    <col min="1282" max="1282" width="27.7109375" style="1" customWidth="1"/>
    <col min="1283" max="1283" width="19.7109375" style="1" customWidth="1"/>
    <col min="1284" max="1284" width="119.28515625" style="1" customWidth="1"/>
    <col min="1285" max="1285" width="30" style="1" customWidth="1"/>
    <col min="1286" max="1286" width="75.42578125" style="1" customWidth="1"/>
    <col min="1287" max="1287" width="14" style="1" customWidth="1"/>
    <col min="1288" max="1288" width="15.42578125" style="1" customWidth="1"/>
    <col min="1289" max="1289" width="18.7109375" style="1" customWidth="1"/>
    <col min="1290" max="1290" width="22" style="1" customWidth="1"/>
    <col min="1291" max="1291" width="9.140625" style="1" customWidth="1"/>
    <col min="1292" max="1536" width="9.140625" style="1"/>
    <col min="1537" max="1537" width="12.28515625" style="1" customWidth="1"/>
    <col min="1538" max="1538" width="27.7109375" style="1" customWidth="1"/>
    <col min="1539" max="1539" width="19.7109375" style="1" customWidth="1"/>
    <col min="1540" max="1540" width="119.28515625" style="1" customWidth="1"/>
    <col min="1541" max="1541" width="30" style="1" customWidth="1"/>
    <col min="1542" max="1542" width="75.42578125" style="1" customWidth="1"/>
    <col min="1543" max="1543" width="14" style="1" customWidth="1"/>
    <col min="1544" max="1544" width="15.42578125" style="1" customWidth="1"/>
    <col min="1545" max="1545" width="18.7109375" style="1" customWidth="1"/>
    <col min="1546" max="1546" width="22" style="1" customWidth="1"/>
    <col min="1547" max="1547" width="9.140625" style="1" customWidth="1"/>
    <col min="1548" max="1792" width="9.140625" style="1"/>
    <col min="1793" max="1793" width="12.28515625" style="1" customWidth="1"/>
    <col min="1794" max="1794" width="27.7109375" style="1" customWidth="1"/>
    <col min="1795" max="1795" width="19.7109375" style="1" customWidth="1"/>
    <col min="1796" max="1796" width="119.28515625" style="1" customWidth="1"/>
    <col min="1797" max="1797" width="30" style="1" customWidth="1"/>
    <col min="1798" max="1798" width="75.42578125" style="1" customWidth="1"/>
    <col min="1799" max="1799" width="14" style="1" customWidth="1"/>
    <col min="1800" max="1800" width="15.42578125" style="1" customWidth="1"/>
    <col min="1801" max="1801" width="18.7109375" style="1" customWidth="1"/>
    <col min="1802" max="1802" width="22" style="1" customWidth="1"/>
    <col min="1803" max="1803" width="9.140625" style="1" customWidth="1"/>
    <col min="1804" max="2048" width="9.140625" style="1"/>
    <col min="2049" max="2049" width="12.28515625" style="1" customWidth="1"/>
    <col min="2050" max="2050" width="27.7109375" style="1" customWidth="1"/>
    <col min="2051" max="2051" width="19.7109375" style="1" customWidth="1"/>
    <col min="2052" max="2052" width="119.28515625" style="1" customWidth="1"/>
    <col min="2053" max="2053" width="30" style="1" customWidth="1"/>
    <col min="2054" max="2054" width="75.42578125" style="1" customWidth="1"/>
    <col min="2055" max="2055" width="14" style="1" customWidth="1"/>
    <col min="2056" max="2056" width="15.42578125" style="1" customWidth="1"/>
    <col min="2057" max="2057" width="18.7109375" style="1" customWidth="1"/>
    <col min="2058" max="2058" width="22" style="1" customWidth="1"/>
    <col min="2059" max="2059" width="9.140625" style="1" customWidth="1"/>
    <col min="2060" max="2304" width="9.140625" style="1"/>
    <col min="2305" max="2305" width="12.28515625" style="1" customWidth="1"/>
    <col min="2306" max="2306" width="27.7109375" style="1" customWidth="1"/>
    <col min="2307" max="2307" width="19.7109375" style="1" customWidth="1"/>
    <col min="2308" max="2308" width="119.28515625" style="1" customWidth="1"/>
    <col min="2309" max="2309" width="30" style="1" customWidth="1"/>
    <col min="2310" max="2310" width="75.42578125" style="1" customWidth="1"/>
    <col min="2311" max="2311" width="14" style="1" customWidth="1"/>
    <col min="2312" max="2312" width="15.42578125" style="1" customWidth="1"/>
    <col min="2313" max="2313" width="18.7109375" style="1" customWidth="1"/>
    <col min="2314" max="2314" width="22" style="1" customWidth="1"/>
    <col min="2315" max="2315" width="9.140625" style="1" customWidth="1"/>
    <col min="2316" max="2560" width="9.140625" style="1"/>
    <col min="2561" max="2561" width="12.28515625" style="1" customWidth="1"/>
    <col min="2562" max="2562" width="27.7109375" style="1" customWidth="1"/>
    <col min="2563" max="2563" width="19.7109375" style="1" customWidth="1"/>
    <col min="2564" max="2564" width="119.28515625" style="1" customWidth="1"/>
    <col min="2565" max="2565" width="30" style="1" customWidth="1"/>
    <col min="2566" max="2566" width="75.42578125" style="1" customWidth="1"/>
    <col min="2567" max="2567" width="14" style="1" customWidth="1"/>
    <col min="2568" max="2568" width="15.42578125" style="1" customWidth="1"/>
    <col min="2569" max="2569" width="18.7109375" style="1" customWidth="1"/>
    <col min="2570" max="2570" width="22" style="1" customWidth="1"/>
    <col min="2571" max="2571" width="9.140625" style="1" customWidth="1"/>
    <col min="2572" max="2816" width="9.140625" style="1"/>
    <col min="2817" max="2817" width="12.28515625" style="1" customWidth="1"/>
    <col min="2818" max="2818" width="27.7109375" style="1" customWidth="1"/>
    <col min="2819" max="2819" width="19.7109375" style="1" customWidth="1"/>
    <col min="2820" max="2820" width="119.28515625" style="1" customWidth="1"/>
    <col min="2821" max="2821" width="30" style="1" customWidth="1"/>
    <col min="2822" max="2822" width="75.42578125" style="1" customWidth="1"/>
    <col min="2823" max="2823" width="14" style="1" customWidth="1"/>
    <col min="2824" max="2824" width="15.42578125" style="1" customWidth="1"/>
    <col min="2825" max="2825" width="18.7109375" style="1" customWidth="1"/>
    <col min="2826" max="2826" width="22" style="1" customWidth="1"/>
    <col min="2827" max="2827" width="9.140625" style="1" customWidth="1"/>
    <col min="2828" max="3072" width="9.140625" style="1"/>
    <col min="3073" max="3073" width="12.28515625" style="1" customWidth="1"/>
    <col min="3074" max="3074" width="27.7109375" style="1" customWidth="1"/>
    <col min="3075" max="3075" width="19.7109375" style="1" customWidth="1"/>
    <col min="3076" max="3076" width="119.28515625" style="1" customWidth="1"/>
    <col min="3077" max="3077" width="30" style="1" customWidth="1"/>
    <col min="3078" max="3078" width="75.42578125" style="1" customWidth="1"/>
    <col min="3079" max="3079" width="14" style="1" customWidth="1"/>
    <col min="3080" max="3080" width="15.42578125" style="1" customWidth="1"/>
    <col min="3081" max="3081" width="18.7109375" style="1" customWidth="1"/>
    <col min="3082" max="3082" width="22" style="1" customWidth="1"/>
    <col min="3083" max="3083" width="9.140625" style="1" customWidth="1"/>
    <col min="3084" max="3328" width="9.140625" style="1"/>
    <col min="3329" max="3329" width="12.28515625" style="1" customWidth="1"/>
    <col min="3330" max="3330" width="27.7109375" style="1" customWidth="1"/>
    <col min="3331" max="3331" width="19.7109375" style="1" customWidth="1"/>
    <col min="3332" max="3332" width="119.28515625" style="1" customWidth="1"/>
    <col min="3333" max="3333" width="30" style="1" customWidth="1"/>
    <col min="3334" max="3334" width="75.42578125" style="1" customWidth="1"/>
    <col min="3335" max="3335" width="14" style="1" customWidth="1"/>
    <col min="3336" max="3336" width="15.42578125" style="1" customWidth="1"/>
    <col min="3337" max="3337" width="18.7109375" style="1" customWidth="1"/>
    <col min="3338" max="3338" width="22" style="1" customWidth="1"/>
    <col min="3339" max="3339" width="9.140625" style="1" customWidth="1"/>
    <col min="3340" max="3584" width="9.140625" style="1"/>
    <col min="3585" max="3585" width="12.28515625" style="1" customWidth="1"/>
    <col min="3586" max="3586" width="27.7109375" style="1" customWidth="1"/>
    <col min="3587" max="3587" width="19.7109375" style="1" customWidth="1"/>
    <col min="3588" max="3588" width="119.28515625" style="1" customWidth="1"/>
    <col min="3589" max="3589" width="30" style="1" customWidth="1"/>
    <col min="3590" max="3590" width="75.42578125" style="1" customWidth="1"/>
    <col min="3591" max="3591" width="14" style="1" customWidth="1"/>
    <col min="3592" max="3592" width="15.42578125" style="1" customWidth="1"/>
    <col min="3593" max="3593" width="18.7109375" style="1" customWidth="1"/>
    <col min="3594" max="3594" width="22" style="1" customWidth="1"/>
    <col min="3595" max="3595" width="9.140625" style="1" customWidth="1"/>
    <col min="3596" max="3840" width="9.140625" style="1"/>
    <col min="3841" max="3841" width="12.28515625" style="1" customWidth="1"/>
    <col min="3842" max="3842" width="27.7109375" style="1" customWidth="1"/>
    <col min="3843" max="3843" width="19.7109375" style="1" customWidth="1"/>
    <col min="3844" max="3844" width="119.28515625" style="1" customWidth="1"/>
    <col min="3845" max="3845" width="30" style="1" customWidth="1"/>
    <col min="3846" max="3846" width="75.42578125" style="1" customWidth="1"/>
    <col min="3847" max="3847" width="14" style="1" customWidth="1"/>
    <col min="3848" max="3848" width="15.42578125" style="1" customWidth="1"/>
    <col min="3849" max="3849" width="18.7109375" style="1" customWidth="1"/>
    <col min="3850" max="3850" width="22" style="1" customWidth="1"/>
    <col min="3851" max="3851" width="9.140625" style="1" customWidth="1"/>
    <col min="3852" max="4096" width="9.140625" style="1"/>
    <col min="4097" max="4097" width="12.28515625" style="1" customWidth="1"/>
    <col min="4098" max="4098" width="27.7109375" style="1" customWidth="1"/>
    <col min="4099" max="4099" width="19.7109375" style="1" customWidth="1"/>
    <col min="4100" max="4100" width="119.28515625" style="1" customWidth="1"/>
    <col min="4101" max="4101" width="30" style="1" customWidth="1"/>
    <col min="4102" max="4102" width="75.42578125" style="1" customWidth="1"/>
    <col min="4103" max="4103" width="14" style="1" customWidth="1"/>
    <col min="4104" max="4104" width="15.42578125" style="1" customWidth="1"/>
    <col min="4105" max="4105" width="18.7109375" style="1" customWidth="1"/>
    <col min="4106" max="4106" width="22" style="1" customWidth="1"/>
    <col min="4107" max="4107" width="9.140625" style="1" customWidth="1"/>
    <col min="4108" max="4352" width="9.140625" style="1"/>
    <col min="4353" max="4353" width="12.28515625" style="1" customWidth="1"/>
    <col min="4354" max="4354" width="27.7109375" style="1" customWidth="1"/>
    <col min="4355" max="4355" width="19.7109375" style="1" customWidth="1"/>
    <col min="4356" max="4356" width="119.28515625" style="1" customWidth="1"/>
    <col min="4357" max="4357" width="30" style="1" customWidth="1"/>
    <col min="4358" max="4358" width="75.42578125" style="1" customWidth="1"/>
    <col min="4359" max="4359" width="14" style="1" customWidth="1"/>
    <col min="4360" max="4360" width="15.42578125" style="1" customWidth="1"/>
    <col min="4361" max="4361" width="18.7109375" style="1" customWidth="1"/>
    <col min="4362" max="4362" width="22" style="1" customWidth="1"/>
    <col min="4363" max="4363" width="9.140625" style="1" customWidth="1"/>
    <col min="4364" max="4608" width="9.140625" style="1"/>
    <col min="4609" max="4609" width="12.28515625" style="1" customWidth="1"/>
    <col min="4610" max="4610" width="27.7109375" style="1" customWidth="1"/>
    <col min="4611" max="4611" width="19.7109375" style="1" customWidth="1"/>
    <col min="4612" max="4612" width="119.28515625" style="1" customWidth="1"/>
    <col min="4613" max="4613" width="30" style="1" customWidth="1"/>
    <col min="4614" max="4614" width="75.42578125" style="1" customWidth="1"/>
    <col min="4615" max="4615" width="14" style="1" customWidth="1"/>
    <col min="4616" max="4616" width="15.42578125" style="1" customWidth="1"/>
    <col min="4617" max="4617" width="18.7109375" style="1" customWidth="1"/>
    <col min="4618" max="4618" width="22" style="1" customWidth="1"/>
    <col min="4619" max="4619" width="9.140625" style="1" customWidth="1"/>
    <col min="4620" max="4864" width="9.140625" style="1"/>
    <col min="4865" max="4865" width="12.28515625" style="1" customWidth="1"/>
    <col min="4866" max="4866" width="27.7109375" style="1" customWidth="1"/>
    <col min="4867" max="4867" width="19.7109375" style="1" customWidth="1"/>
    <col min="4868" max="4868" width="119.28515625" style="1" customWidth="1"/>
    <col min="4869" max="4869" width="30" style="1" customWidth="1"/>
    <col min="4870" max="4870" width="75.42578125" style="1" customWidth="1"/>
    <col min="4871" max="4871" width="14" style="1" customWidth="1"/>
    <col min="4872" max="4872" width="15.42578125" style="1" customWidth="1"/>
    <col min="4873" max="4873" width="18.7109375" style="1" customWidth="1"/>
    <col min="4874" max="4874" width="22" style="1" customWidth="1"/>
    <col min="4875" max="4875" width="9.140625" style="1" customWidth="1"/>
    <col min="4876" max="5120" width="9.140625" style="1"/>
    <col min="5121" max="5121" width="12.28515625" style="1" customWidth="1"/>
    <col min="5122" max="5122" width="27.7109375" style="1" customWidth="1"/>
    <col min="5123" max="5123" width="19.7109375" style="1" customWidth="1"/>
    <col min="5124" max="5124" width="119.28515625" style="1" customWidth="1"/>
    <col min="5125" max="5125" width="30" style="1" customWidth="1"/>
    <col min="5126" max="5126" width="75.42578125" style="1" customWidth="1"/>
    <col min="5127" max="5127" width="14" style="1" customWidth="1"/>
    <col min="5128" max="5128" width="15.42578125" style="1" customWidth="1"/>
    <col min="5129" max="5129" width="18.7109375" style="1" customWidth="1"/>
    <col min="5130" max="5130" width="22" style="1" customWidth="1"/>
    <col min="5131" max="5131" width="9.140625" style="1" customWidth="1"/>
    <col min="5132" max="5376" width="9.140625" style="1"/>
    <col min="5377" max="5377" width="12.28515625" style="1" customWidth="1"/>
    <col min="5378" max="5378" width="27.7109375" style="1" customWidth="1"/>
    <col min="5379" max="5379" width="19.7109375" style="1" customWidth="1"/>
    <col min="5380" max="5380" width="119.28515625" style="1" customWidth="1"/>
    <col min="5381" max="5381" width="30" style="1" customWidth="1"/>
    <col min="5382" max="5382" width="75.42578125" style="1" customWidth="1"/>
    <col min="5383" max="5383" width="14" style="1" customWidth="1"/>
    <col min="5384" max="5384" width="15.42578125" style="1" customWidth="1"/>
    <col min="5385" max="5385" width="18.7109375" style="1" customWidth="1"/>
    <col min="5386" max="5386" width="22" style="1" customWidth="1"/>
    <col min="5387" max="5387" width="9.140625" style="1" customWidth="1"/>
    <col min="5388" max="5632" width="9.140625" style="1"/>
    <col min="5633" max="5633" width="12.28515625" style="1" customWidth="1"/>
    <col min="5634" max="5634" width="27.7109375" style="1" customWidth="1"/>
    <col min="5635" max="5635" width="19.7109375" style="1" customWidth="1"/>
    <col min="5636" max="5636" width="119.28515625" style="1" customWidth="1"/>
    <col min="5637" max="5637" width="30" style="1" customWidth="1"/>
    <col min="5638" max="5638" width="75.42578125" style="1" customWidth="1"/>
    <col min="5639" max="5639" width="14" style="1" customWidth="1"/>
    <col min="5640" max="5640" width="15.42578125" style="1" customWidth="1"/>
    <col min="5641" max="5641" width="18.7109375" style="1" customWidth="1"/>
    <col min="5642" max="5642" width="22" style="1" customWidth="1"/>
    <col min="5643" max="5643" width="9.140625" style="1" customWidth="1"/>
    <col min="5644" max="5888" width="9.140625" style="1"/>
    <col min="5889" max="5889" width="12.28515625" style="1" customWidth="1"/>
    <col min="5890" max="5890" width="27.7109375" style="1" customWidth="1"/>
    <col min="5891" max="5891" width="19.7109375" style="1" customWidth="1"/>
    <col min="5892" max="5892" width="119.28515625" style="1" customWidth="1"/>
    <col min="5893" max="5893" width="30" style="1" customWidth="1"/>
    <col min="5894" max="5894" width="75.42578125" style="1" customWidth="1"/>
    <col min="5895" max="5895" width="14" style="1" customWidth="1"/>
    <col min="5896" max="5896" width="15.42578125" style="1" customWidth="1"/>
    <col min="5897" max="5897" width="18.7109375" style="1" customWidth="1"/>
    <col min="5898" max="5898" width="22" style="1" customWidth="1"/>
    <col min="5899" max="5899" width="9.140625" style="1" customWidth="1"/>
    <col min="5900" max="6144" width="9.140625" style="1"/>
    <col min="6145" max="6145" width="12.28515625" style="1" customWidth="1"/>
    <col min="6146" max="6146" width="27.7109375" style="1" customWidth="1"/>
    <col min="6147" max="6147" width="19.7109375" style="1" customWidth="1"/>
    <col min="6148" max="6148" width="119.28515625" style="1" customWidth="1"/>
    <col min="6149" max="6149" width="30" style="1" customWidth="1"/>
    <col min="6150" max="6150" width="75.42578125" style="1" customWidth="1"/>
    <col min="6151" max="6151" width="14" style="1" customWidth="1"/>
    <col min="6152" max="6152" width="15.42578125" style="1" customWidth="1"/>
    <col min="6153" max="6153" width="18.7109375" style="1" customWidth="1"/>
    <col min="6154" max="6154" width="22" style="1" customWidth="1"/>
    <col min="6155" max="6155" width="9.140625" style="1" customWidth="1"/>
    <col min="6156" max="6400" width="9.140625" style="1"/>
    <col min="6401" max="6401" width="12.28515625" style="1" customWidth="1"/>
    <col min="6402" max="6402" width="27.7109375" style="1" customWidth="1"/>
    <col min="6403" max="6403" width="19.7109375" style="1" customWidth="1"/>
    <col min="6404" max="6404" width="119.28515625" style="1" customWidth="1"/>
    <col min="6405" max="6405" width="30" style="1" customWidth="1"/>
    <col min="6406" max="6406" width="75.42578125" style="1" customWidth="1"/>
    <col min="6407" max="6407" width="14" style="1" customWidth="1"/>
    <col min="6408" max="6408" width="15.42578125" style="1" customWidth="1"/>
    <col min="6409" max="6409" width="18.7109375" style="1" customWidth="1"/>
    <col min="6410" max="6410" width="22" style="1" customWidth="1"/>
    <col min="6411" max="6411" width="9.140625" style="1" customWidth="1"/>
    <col min="6412" max="6656" width="9.140625" style="1"/>
    <col min="6657" max="6657" width="12.28515625" style="1" customWidth="1"/>
    <col min="6658" max="6658" width="27.7109375" style="1" customWidth="1"/>
    <col min="6659" max="6659" width="19.7109375" style="1" customWidth="1"/>
    <col min="6660" max="6660" width="119.28515625" style="1" customWidth="1"/>
    <col min="6661" max="6661" width="30" style="1" customWidth="1"/>
    <col min="6662" max="6662" width="75.42578125" style="1" customWidth="1"/>
    <col min="6663" max="6663" width="14" style="1" customWidth="1"/>
    <col min="6664" max="6664" width="15.42578125" style="1" customWidth="1"/>
    <col min="6665" max="6665" width="18.7109375" style="1" customWidth="1"/>
    <col min="6666" max="6666" width="22" style="1" customWidth="1"/>
    <col min="6667" max="6667" width="9.140625" style="1" customWidth="1"/>
    <col min="6668" max="6912" width="9.140625" style="1"/>
    <col min="6913" max="6913" width="12.28515625" style="1" customWidth="1"/>
    <col min="6914" max="6914" width="27.7109375" style="1" customWidth="1"/>
    <col min="6915" max="6915" width="19.7109375" style="1" customWidth="1"/>
    <col min="6916" max="6916" width="119.28515625" style="1" customWidth="1"/>
    <col min="6917" max="6917" width="30" style="1" customWidth="1"/>
    <col min="6918" max="6918" width="75.42578125" style="1" customWidth="1"/>
    <col min="6919" max="6919" width="14" style="1" customWidth="1"/>
    <col min="6920" max="6920" width="15.42578125" style="1" customWidth="1"/>
    <col min="6921" max="6921" width="18.7109375" style="1" customWidth="1"/>
    <col min="6922" max="6922" width="22" style="1" customWidth="1"/>
    <col min="6923" max="6923" width="9.140625" style="1" customWidth="1"/>
    <col min="6924" max="7168" width="9.140625" style="1"/>
    <col min="7169" max="7169" width="12.28515625" style="1" customWidth="1"/>
    <col min="7170" max="7170" width="27.7109375" style="1" customWidth="1"/>
    <col min="7171" max="7171" width="19.7109375" style="1" customWidth="1"/>
    <col min="7172" max="7172" width="119.28515625" style="1" customWidth="1"/>
    <col min="7173" max="7173" width="30" style="1" customWidth="1"/>
    <col min="7174" max="7174" width="75.42578125" style="1" customWidth="1"/>
    <col min="7175" max="7175" width="14" style="1" customWidth="1"/>
    <col min="7176" max="7176" width="15.42578125" style="1" customWidth="1"/>
    <col min="7177" max="7177" width="18.7109375" style="1" customWidth="1"/>
    <col min="7178" max="7178" width="22" style="1" customWidth="1"/>
    <col min="7179" max="7179" width="9.140625" style="1" customWidth="1"/>
    <col min="7180" max="7424" width="9.140625" style="1"/>
    <col min="7425" max="7425" width="12.28515625" style="1" customWidth="1"/>
    <col min="7426" max="7426" width="27.7109375" style="1" customWidth="1"/>
    <col min="7427" max="7427" width="19.7109375" style="1" customWidth="1"/>
    <col min="7428" max="7428" width="119.28515625" style="1" customWidth="1"/>
    <col min="7429" max="7429" width="30" style="1" customWidth="1"/>
    <col min="7430" max="7430" width="75.42578125" style="1" customWidth="1"/>
    <col min="7431" max="7431" width="14" style="1" customWidth="1"/>
    <col min="7432" max="7432" width="15.42578125" style="1" customWidth="1"/>
    <col min="7433" max="7433" width="18.7109375" style="1" customWidth="1"/>
    <col min="7434" max="7434" width="22" style="1" customWidth="1"/>
    <col min="7435" max="7435" width="9.140625" style="1" customWidth="1"/>
    <col min="7436" max="7680" width="9.140625" style="1"/>
    <col min="7681" max="7681" width="12.28515625" style="1" customWidth="1"/>
    <col min="7682" max="7682" width="27.7109375" style="1" customWidth="1"/>
    <col min="7683" max="7683" width="19.7109375" style="1" customWidth="1"/>
    <col min="7684" max="7684" width="119.28515625" style="1" customWidth="1"/>
    <col min="7685" max="7685" width="30" style="1" customWidth="1"/>
    <col min="7686" max="7686" width="75.42578125" style="1" customWidth="1"/>
    <col min="7687" max="7687" width="14" style="1" customWidth="1"/>
    <col min="7688" max="7688" width="15.42578125" style="1" customWidth="1"/>
    <col min="7689" max="7689" width="18.7109375" style="1" customWidth="1"/>
    <col min="7690" max="7690" width="22" style="1" customWidth="1"/>
    <col min="7691" max="7691" width="9.140625" style="1" customWidth="1"/>
    <col min="7692" max="7936" width="9.140625" style="1"/>
    <col min="7937" max="7937" width="12.28515625" style="1" customWidth="1"/>
    <col min="7938" max="7938" width="27.7109375" style="1" customWidth="1"/>
    <col min="7939" max="7939" width="19.7109375" style="1" customWidth="1"/>
    <col min="7940" max="7940" width="119.28515625" style="1" customWidth="1"/>
    <col min="7941" max="7941" width="30" style="1" customWidth="1"/>
    <col min="7942" max="7942" width="75.42578125" style="1" customWidth="1"/>
    <col min="7943" max="7943" width="14" style="1" customWidth="1"/>
    <col min="7944" max="7944" width="15.42578125" style="1" customWidth="1"/>
    <col min="7945" max="7945" width="18.7109375" style="1" customWidth="1"/>
    <col min="7946" max="7946" width="22" style="1" customWidth="1"/>
    <col min="7947" max="7947" width="9.140625" style="1" customWidth="1"/>
    <col min="7948" max="8192" width="9.140625" style="1"/>
    <col min="8193" max="8193" width="12.28515625" style="1" customWidth="1"/>
    <col min="8194" max="8194" width="27.7109375" style="1" customWidth="1"/>
    <col min="8195" max="8195" width="19.7109375" style="1" customWidth="1"/>
    <col min="8196" max="8196" width="119.28515625" style="1" customWidth="1"/>
    <col min="8197" max="8197" width="30" style="1" customWidth="1"/>
    <col min="8198" max="8198" width="75.42578125" style="1" customWidth="1"/>
    <col min="8199" max="8199" width="14" style="1" customWidth="1"/>
    <col min="8200" max="8200" width="15.42578125" style="1" customWidth="1"/>
    <col min="8201" max="8201" width="18.7109375" style="1" customWidth="1"/>
    <col min="8202" max="8202" width="22" style="1" customWidth="1"/>
    <col min="8203" max="8203" width="9.140625" style="1" customWidth="1"/>
    <col min="8204" max="8448" width="9.140625" style="1"/>
    <col min="8449" max="8449" width="12.28515625" style="1" customWidth="1"/>
    <col min="8450" max="8450" width="27.7109375" style="1" customWidth="1"/>
    <col min="8451" max="8451" width="19.7109375" style="1" customWidth="1"/>
    <col min="8452" max="8452" width="119.28515625" style="1" customWidth="1"/>
    <col min="8453" max="8453" width="30" style="1" customWidth="1"/>
    <col min="8454" max="8454" width="75.42578125" style="1" customWidth="1"/>
    <col min="8455" max="8455" width="14" style="1" customWidth="1"/>
    <col min="8456" max="8456" width="15.42578125" style="1" customWidth="1"/>
    <col min="8457" max="8457" width="18.7109375" style="1" customWidth="1"/>
    <col min="8458" max="8458" width="22" style="1" customWidth="1"/>
    <col min="8459" max="8459" width="9.140625" style="1" customWidth="1"/>
    <col min="8460" max="8704" width="9.140625" style="1"/>
    <col min="8705" max="8705" width="12.28515625" style="1" customWidth="1"/>
    <col min="8706" max="8706" width="27.7109375" style="1" customWidth="1"/>
    <col min="8707" max="8707" width="19.7109375" style="1" customWidth="1"/>
    <col min="8708" max="8708" width="119.28515625" style="1" customWidth="1"/>
    <col min="8709" max="8709" width="30" style="1" customWidth="1"/>
    <col min="8710" max="8710" width="75.42578125" style="1" customWidth="1"/>
    <col min="8711" max="8711" width="14" style="1" customWidth="1"/>
    <col min="8712" max="8712" width="15.42578125" style="1" customWidth="1"/>
    <col min="8713" max="8713" width="18.7109375" style="1" customWidth="1"/>
    <col min="8714" max="8714" width="22" style="1" customWidth="1"/>
    <col min="8715" max="8715" width="9.140625" style="1" customWidth="1"/>
    <col min="8716" max="8960" width="9.140625" style="1"/>
    <col min="8961" max="8961" width="12.28515625" style="1" customWidth="1"/>
    <col min="8962" max="8962" width="27.7109375" style="1" customWidth="1"/>
    <col min="8963" max="8963" width="19.7109375" style="1" customWidth="1"/>
    <col min="8964" max="8964" width="119.28515625" style="1" customWidth="1"/>
    <col min="8965" max="8965" width="30" style="1" customWidth="1"/>
    <col min="8966" max="8966" width="75.42578125" style="1" customWidth="1"/>
    <col min="8967" max="8967" width="14" style="1" customWidth="1"/>
    <col min="8968" max="8968" width="15.42578125" style="1" customWidth="1"/>
    <col min="8969" max="8969" width="18.7109375" style="1" customWidth="1"/>
    <col min="8970" max="8970" width="22" style="1" customWidth="1"/>
    <col min="8971" max="8971" width="9.140625" style="1" customWidth="1"/>
    <col min="8972" max="9216" width="9.140625" style="1"/>
    <col min="9217" max="9217" width="12.28515625" style="1" customWidth="1"/>
    <col min="9218" max="9218" width="27.7109375" style="1" customWidth="1"/>
    <col min="9219" max="9219" width="19.7109375" style="1" customWidth="1"/>
    <col min="9220" max="9220" width="119.28515625" style="1" customWidth="1"/>
    <col min="9221" max="9221" width="30" style="1" customWidth="1"/>
    <col min="9222" max="9222" width="75.42578125" style="1" customWidth="1"/>
    <col min="9223" max="9223" width="14" style="1" customWidth="1"/>
    <col min="9224" max="9224" width="15.42578125" style="1" customWidth="1"/>
    <col min="9225" max="9225" width="18.7109375" style="1" customWidth="1"/>
    <col min="9226" max="9226" width="22" style="1" customWidth="1"/>
    <col min="9227" max="9227" width="9.140625" style="1" customWidth="1"/>
    <col min="9228" max="9472" width="9.140625" style="1"/>
    <col min="9473" max="9473" width="12.28515625" style="1" customWidth="1"/>
    <col min="9474" max="9474" width="27.7109375" style="1" customWidth="1"/>
    <col min="9475" max="9475" width="19.7109375" style="1" customWidth="1"/>
    <col min="9476" max="9476" width="119.28515625" style="1" customWidth="1"/>
    <col min="9477" max="9477" width="30" style="1" customWidth="1"/>
    <col min="9478" max="9478" width="75.42578125" style="1" customWidth="1"/>
    <col min="9479" max="9479" width="14" style="1" customWidth="1"/>
    <col min="9480" max="9480" width="15.42578125" style="1" customWidth="1"/>
    <col min="9481" max="9481" width="18.7109375" style="1" customWidth="1"/>
    <col min="9482" max="9482" width="22" style="1" customWidth="1"/>
    <col min="9483" max="9483" width="9.140625" style="1" customWidth="1"/>
    <col min="9484" max="9728" width="9.140625" style="1"/>
    <col min="9729" max="9729" width="12.28515625" style="1" customWidth="1"/>
    <col min="9730" max="9730" width="27.7109375" style="1" customWidth="1"/>
    <col min="9731" max="9731" width="19.7109375" style="1" customWidth="1"/>
    <col min="9732" max="9732" width="119.28515625" style="1" customWidth="1"/>
    <col min="9733" max="9733" width="30" style="1" customWidth="1"/>
    <col min="9734" max="9734" width="75.42578125" style="1" customWidth="1"/>
    <col min="9735" max="9735" width="14" style="1" customWidth="1"/>
    <col min="9736" max="9736" width="15.42578125" style="1" customWidth="1"/>
    <col min="9737" max="9737" width="18.7109375" style="1" customWidth="1"/>
    <col min="9738" max="9738" width="22" style="1" customWidth="1"/>
    <col min="9739" max="9739" width="9.140625" style="1" customWidth="1"/>
    <col min="9740" max="9984" width="9.140625" style="1"/>
    <col min="9985" max="9985" width="12.28515625" style="1" customWidth="1"/>
    <col min="9986" max="9986" width="27.7109375" style="1" customWidth="1"/>
    <col min="9987" max="9987" width="19.7109375" style="1" customWidth="1"/>
    <col min="9988" max="9988" width="119.28515625" style="1" customWidth="1"/>
    <col min="9989" max="9989" width="30" style="1" customWidth="1"/>
    <col min="9990" max="9990" width="75.42578125" style="1" customWidth="1"/>
    <col min="9991" max="9991" width="14" style="1" customWidth="1"/>
    <col min="9992" max="9992" width="15.42578125" style="1" customWidth="1"/>
    <col min="9993" max="9993" width="18.7109375" style="1" customWidth="1"/>
    <col min="9994" max="9994" width="22" style="1" customWidth="1"/>
    <col min="9995" max="9995" width="9.140625" style="1" customWidth="1"/>
    <col min="9996" max="10240" width="9.140625" style="1"/>
    <col min="10241" max="10241" width="12.28515625" style="1" customWidth="1"/>
    <col min="10242" max="10242" width="27.7109375" style="1" customWidth="1"/>
    <col min="10243" max="10243" width="19.7109375" style="1" customWidth="1"/>
    <col min="10244" max="10244" width="119.28515625" style="1" customWidth="1"/>
    <col min="10245" max="10245" width="30" style="1" customWidth="1"/>
    <col min="10246" max="10246" width="75.42578125" style="1" customWidth="1"/>
    <col min="10247" max="10247" width="14" style="1" customWidth="1"/>
    <col min="10248" max="10248" width="15.42578125" style="1" customWidth="1"/>
    <col min="10249" max="10249" width="18.7109375" style="1" customWidth="1"/>
    <col min="10250" max="10250" width="22" style="1" customWidth="1"/>
    <col min="10251" max="10251" width="9.140625" style="1" customWidth="1"/>
    <col min="10252" max="10496" width="9.140625" style="1"/>
    <col min="10497" max="10497" width="12.28515625" style="1" customWidth="1"/>
    <col min="10498" max="10498" width="27.7109375" style="1" customWidth="1"/>
    <col min="10499" max="10499" width="19.7109375" style="1" customWidth="1"/>
    <col min="10500" max="10500" width="119.28515625" style="1" customWidth="1"/>
    <col min="10501" max="10501" width="30" style="1" customWidth="1"/>
    <col min="10502" max="10502" width="75.42578125" style="1" customWidth="1"/>
    <col min="10503" max="10503" width="14" style="1" customWidth="1"/>
    <col min="10504" max="10504" width="15.42578125" style="1" customWidth="1"/>
    <col min="10505" max="10505" width="18.7109375" style="1" customWidth="1"/>
    <col min="10506" max="10506" width="22" style="1" customWidth="1"/>
    <col min="10507" max="10507" width="9.140625" style="1" customWidth="1"/>
    <col min="10508" max="10752" width="9.140625" style="1"/>
    <col min="10753" max="10753" width="12.28515625" style="1" customWidth="1"/>
    <col min="10754" max="10754" width="27.7109375" style="1" customWidth="1"/>
    <col min="10755" max="10755" width="19.7109375" style="1" customWidth="1"/>
    <col min="10756" max="10756" width="119.28515625" style="1" customWidth="1"/>
    <col min="10757" max="10757" width="30" style="1" customWidth="1"/>
    <col min="10758" max="10758" width="75.42578125" style="1" customWidth="1"/>
    <col min="10759" max="10759" width="14" style="1" customWidth="1"/>
    <col min="10760" max="10760" width="15.42578125" style="1" customWidth="1"/>
    <col min="10761" max="10761" width="18.7109375" style="1" customWidth="1"/>
    <col min="10762" max="10762" width="22" style="1" customWidth="1"/>
    <col min="10763" max="10763" width="9.140625" style="1" customWidth="1"/>
    <col min="10764" max="11008" width="9.140625" style="1"/>
    <col min="11009" max="11009" width="12.28515625" style="1" customWidth="1"/>
    <col min="11010" max="11010" width="27.7109375" style="1" customWidth="1"/>
    <col min="11011" max="11011" width="19.7109375" style="1" customWidth="1"/>
    <col min="11012" max="11012" width="119.28515625" style="1" customWidth="1"/>
    <col min="11013" max="11013" width="30" style="1" customWidth="1"/>
    <col min="11014" max="11014" width="75.42578125" style="1" customWidth="1"/>
    <col min="11015" max="11015" width="14" style="1" customWidth="1"/>
    <col min="11016" max="11016" width="15.42578125" style="1" customWidth="1"/>
    <col min="11017" max="11017" width="18.7109375" style="1" customWidth="1"/>
    <col min="11018" max="11018" width="22" style="1" customWidth="1"/>
    <col min="11019" max="11019" width="9.140625" style="1" customWidth="1"/>
    <col min="11020" max="11264" width="9.140625" style="1"/>
    <col min="11265" max="11265" width="12.28515625" style="1" customWidth="1"/>
    <col min="11266" max="11266" width="27.7109375" style="1" customWidth="1"/>
    <col min="11267" max="11267" width="19.7109375" style="1" customWidth="1"/>
    <col min="11268" max="11268" width="119.28515625" style="1" customWidth="1"/>
    <col min="11269" max="11269" width="30" style="1" customWidth="1"/>
    <col min="11270" max="11270" width="75.42578125" style="1" customWidth="1"/>
    <col min="11271" max="11271" width="14" style="1" customWidth="1"/>
    <col min="11272" max="11272" width="15.42578125" style="1" customWidth="1"/>
    <col min="11273" max="11273" width="18.7109375" style="1" customWidth="1"/>
    <col min="11274" max="11274" width="22" style="1" customWidth="1"/>
    <col min="11275" max="11275" width="9.140625" style="1" customWidth="1"/>
    <col min="11276" max="11520" width="9.140625" style="1"/>
    <col min="11521" max="11521" width="12.28515625" style="1" customWidth="1"/>
    <col min="11522" max="11522" width="27.7109375" style="1" customWidth="1"/>
    <col min="11523" max="11523" width="19.7109375" style="1" customWidth="1"/>
    <col min="11524" max="11524" width="119.28515625" style="1" customWidth="1"/>
    <col min="11525" max="11525" width="30" style="1" customWidth="1"/>
    <col min="11526" max="11526" width="75.42578125" style="1" customWidth="1"/>
    <col min="11527" max="11527" width="14" style="1" customWidth="1"/>
    <col min="11528" max="11528" width="15.42578125" style="1" customWidth="1"/>
    <col min="11529" max="11529" width="18.7109375" style="1" customWidth="1"/>
    <col min="11530" max="11530" width="22" style="1" customWidth="1"/>
    <col min="11531" max="11531" width="9.140625" style="1" customWidth="1"/>
    <col min="11532" max="11776" width="9.140625" style="1"/>
    <col min="11777" max="11777" width="12.28515625" style="1" customWidth="1"/>
    <col min="11778" max="11778" width="27.7109375" style="1" customWidth="1"/>
    <col min="11779" max="11779" width="19.7109375" style="1" customWidth="1"/>
    <col min="11780" max="11780" width="119.28515625" style="1" customWidth="1"/>
    <col min="11781" max="11781" width="30" style="1" customWidth="1"/>
    <col min="11782" max="11782" width="75.42578125" style="1" customWidth="1"/>
    <col min="11783" max="11783" width="14" style="1" customWidth="1"/>
    <col min="11784" max="11784" width="15.42578125" style="1" customWidth="1"/>
    <col min="11785" max="11785" width="18.7109375" style="1" customWidth="1"/>
    <col min="11786" max="11786" width="22" style="1" customWidth="1"/>
    <col min="11787" max="11787" width="9.140625" style="1" customWidth="1"/>
    <col min="11788" max="12032" width="9.140625" style="1"/>
    <col min="12033" max="12033" width="12.28515625" style="1" customWidth="1"/>
    <col min="12034" max="12034" width="27.7109375" style="1" customWidth="1"/>
    <col min="12035" max="12035" width="19.7109375" style="1" customWidth="1"/>
    <col min="12036" max="12036" width="119.28515625" style="1" customWidth="1"/>
    <col min="12037" max="12037" width="30" style="1" customWidth="1"/>
    <col min="12038" max="12038" width="75.42578125" style="1" customWidth="1"/>
    <col min="12039" max="12039" width="14" style="1" customWidth="1"/>
    <col min="12040" max="12040" width="15.42578125" style="1" customWidth="1"/>
    <col min="12041" max="12041" width="18.7109375" style="1" customWidth="1"/>
    <col min="12042" max="12042" width="22" style="1" customWidth="1"/>
    <col min="12043" max="12043" width="9.140625" style="1" customWidth="1"/>
    <col min="12044" max="12288" width="9.140625" style="1"/>
    <col min="12289" max="12289" width="12.28515625" style="1" customWidth="1"/>
    <col min="12290" max="12290" width="27.7109375" style="1" customWidth="1"/>
    <col min="12291" max="12291" width="19.7109375" style="1" customWidth="1"/>
    <col min="12292" max="12292" width="119.28515625" style="1" customWidth="1"/>
    <col min="12293" max="12293" width="30" style="1" customWidth="1"/>
    <col min="12294" max="12294" width="75.42578125" style="1" customWidth="1"/>
    <col min="12295" max="12295" width="14" style="1" customWidth="1"/>
    <col min="12296" max="12296" width="15.42578125" style="1" customWidth="1"/>
    <col min="12297" max="12297" width="18.7109375" style="1" customWidth="1"/>
    <col min="12298" max="12298" width="22" style="1" customWidth="1"/>
    <col min="12299" max="12299" width="9.140625" style="1" customWidth="1"/>
    <col min="12300" max="12544" width="9.140625" style="1"/>
    <col min="12545" max="12545" width="12.28515625" style="1" customWidth="1"/>
    <col min="12546" max="12546" width="27.7109375" style="1" customWidth="1"/>
    <col min="12547" max="12547" width="19.7109375" style="1" customWidth="1"/>
    <col min="12548" max="12548" width="119.28515625" style="1" customWidth="1"/>
    <col min="12549" max="12549" width="30" style="1" customWidth="1"/>
    <col min="12550" max="12550" width="75.42578125" style="1" customWidth="1"/>
    <col min="12551" max="12551" width="14" style="1" customWidth="1"/>
    <col min="12552" max="12552" width="15.42578125" style="1" customWidth="1"/>
    <col min="12553" max="12553" width="18.7109375" style="1" customWidth="1"/>
    <col min="12554" max="12554" width="22" style="1" customWidth="1"/>
    <col min="12555" max="12555" width="9.140625" style="1" customWidth="1"/>
    <col min="12556" max="12800" width="9.140625" style="1"/>
    <col min="12801" max="12801" width="12.28515625" style="1" customWidth="1"/>
    <col min="12802" max="12802" width="27.7109375" style="1" customWidth="1"/>
    <col min="12803" max="12803" width="19.7109375" style="1" customWidth="1"/>
    <col min="12804" max="12804" width="119.28515625" style="1" customWidth="1"/>
    <col min="12805" max="12805" width="30" style="1" customWidth="1"/>
    <col min="12806" max="12806" width="75.42578125" style="1" customWidth="1"/>
    <col min="12807" max="12807" width="14" style="1" customWidth="1"/>
    <col min="12808" max="12808" width="15.42578125" style="1" customWidth="1"/>
    <col min="12809" max="12809" width="18.7109375" style="1" customWidth="1"/>
    <col min="12810" max="12810" width="22" style="1" customWidth="1"/>
    <col min="12811" max="12811" width="9.140625" style="1" customWidth="1"/>
    <col min="12812" max="13056" width="9.140625" style="1"/>
    <col min="13057" max="13057" width="12.28515625" style="1" customWidth="1"/>
    <col min="13058" max="13058" width="27.7109375" style="1" customWidth="1"/>
    <col min="13059" max="13059" width="19.7109375" style="1" customWidth="1"/>
    <col min="13060" max="13060" width="119.28515625" style="1" customWidth="1"/>
    <col min="13061" max="13061" width="30" style="1" customWidth="1"/>
    <col min="13062" max="13062" width="75.42578125" style="1" customWidth="1"/>
    <col min="13063" max="13063" width="14" style="1" customWidth="1"/>
    <col min="13064" max="13064" width="15.42578125" style="1" customWidth="1"/>
    <col min="13065" max="13065" width="18.7109375" style="1" customWidth="1"/>
    <col min="13066" max="13066" width="22" style="1" customWidth="1"/>
    <col min="13067" max="13067" width="9.140625" style="1" customWidth="1"/>
    <col min="13068" max="13312" width="9.140625" style="1"/>
    <col min="13313" max="13313" width="12.28515625" style="1" customWidth="1"/>
    <col min="13314" max="13314" width="27.7109375" style="1" customWidth="1"/>
    <col min="13315" max="13315" width="19.7109375" style="1" customWidth="1"/>
    <col min="13316" max="13316" width="119.28515625" style="1" customWidth="1"/>
    <col min="13317" max="13317" width="30" style="1" customWidth="1"/>
    <col min="13318" max="13318" width="75.42578125" style="1" customWidth="1"/>
    <col min="13319" max="13319" width="14" style="1" customWidth="1"/>
    <col min="13320" max="13320" width="15.42578125" style="1" customWidth="1"/>
    <col min="13321" max="13321" width="18.7109375" style="1" customWidth="1"/>
    <col min="13322" max="13322" width="22" style="1" customWidth="1"/>
    <col min="13323" max="13323" width="9.140625" style="1" customWidth="1"/>
    <col min="13324" max="13568" width="9.140625" style="1"/>
    <col min="13569" max="13569" width="12.28515625" style="1" customWidth="1"/>
    <col min="13570" max="13570" width="27.7109375" style="1" customWidth="1"/>
    <col min="13571" max="13571" width="19.7109375" style="1" customWidth="1"/>
    <col min="13572" max="13572" width="119.28515625" style="1" customWidth="1"/>
    <col min="13573" max="13573" width="30" style="1" customWidth="1"/>
    <col min="13574" max="13574" width="75.42578125" style="1" customWidth="1"/>
    <col min="13575" max="13575" width="14" style="1" customWidth="1"/>
    <col min="13576" max="13576" width="15.42578125" style="1" customWidth="1"/>
    <col min="13577" max="13577" width="18.7109375" style="1" customWidth="1"/>
    <col min="13578" max="13578" width="22" style="1" customWidth="1"/>
    <col min="13579" max="13579" width="9.140625" style="1" customWidth="1"/>
    <col min="13580" max="13824" width="9.140625" style="1"/>
    <col min="13825" max="13825" width="12.28515625" style="1" customWidth="1"/>
    <col min="13826" max="13826" width="27.7109375" style="1" customWidth="1"/>
    <col min="13827" max="13827" width="19.7109375" style="1" customWidth="1"/>
    <col min="13828" max="13828" width="119.28515625" style="1" customWidth="1"/>
    <col min="13829" max="13829" width="30" style="1" customWidth="1"/>
    <col min="13830" max="13830" width="75.42578125" style="1" customWidth="1"/>
    <col min="13831" max="13831" width="14" style="1" customWidth="1"/>
    <col min="13832" max="13832" width="15.42578125" style="1" customWidth="1"/>
    <col min="13833" max="13833" width="18.7109375" style="1" customWidth="1"/>
    <col min="13834" max="13834" width="22" style="1" customWidth="1"/>
    <col min="13835" max="13835" width="9.140625" style="1" customWidth="1"/>
    <col min="13836" max="14080" width="9.140625" style="1"/>
    <col min="14081" max="14081" width="12.28515625" style="1" customWidth="1"/>
    <col min="14082" max="14082" width="27.7109375" style="1" customWidth="1"/>
    <col min="14083" max="14083" width="19.7109375" style="1" customWidth="1"/>
    <col min="14084" max="14084" width="119.28515625" style="1" customWidth="1"/>
    <col min="14085" max="14085" width="30" style="1" customWidth="1"/>
    <col min="14086" max="14086" width="75.42578125" style="1" customWidth="1"/>
    <col min="14087" max="14087" width="14" style="1" customWidth="1"/>
    <col min="14088" max="14088" width="15.42578125" style="1" customWidth="1"/>
    <col min="14089" max="14089" width="18.7109375" style="1" customWidth="1"/>
    <col min="14090" max="14090" width="22" style="1" customWidth="1"/>
    <col min="14091" max="14091" width="9.140625" style="1" customWidth="1"/>
    <col min="14092" max="14336" width="9.140625" style="1"/>
    <col min="14337" max="14337" width="12.28515625" style="1" customWidth="1"/>
    <col min="14338" max="14338" width="27.7109375" style="1" customWidth="1"/>
    <col min="14339" max="14339" width="19.7109375" style="1" customWidth="1"/>
    <col min="14340" max="14340" width="119.28515625" style="1" customWidth="1"/>
    <col min="14341" max="14341" width="30" style="1" customWidth="1"/>
    <col min="14342" max="14342" width="75.42578125" style="1" customWidth="1"/>
    <col min="14343" max="14343" width="14" style="1" customWidth="1"/>
    <col min="14344" max="14344" width="15.42578125" style="1" customWidth="1"/>
    <col min="14345" max="14345" width="18.7109375" style="1" customWidth="1"/>
    <col min="14346" max="14346" width="22" style="1" customWidth="1"/>
    <col min="14347" max="14347" width="9.140625" style="1" customWidth="1"/>
    <col min="14348" max="14592" width="9.140625" style="1"/>
    <col min="14593" max="14593" width="12.28515625" style="1" customWidth="1"/>
    <col min="14594" max="14594" width="27.7109375" style="1" customWidth="1"/>
    <col min="14595" max="14595" width="19.7109375" style="1" customWidth="1"/>
    <col min="14596" max="14596" width="119.28515625" style="1" customWidth="1"/>
    <col min="14597" max="14597" width="30" style="1" customWidth="1"/>
    <col min="14598" max="14598" width="75.42578125" style="1" customWidth="1"/>
    <col min="14599" max="14599" width="14" style="1" customWidth="1"/>
    <col min="14600" max="14600" width="15.42578125" style="1" customWidth="1"/>
    <col min="14601" max="14601" width="18.7109375" style="1" customWidth="1"/>
    <col min="14602" max="14602" width="22" style="1" customWidth="1"/>
    <col min="14603" max="14603" width="9.140625" style="1" customWidth="1"/>
    <col min="14604" max="14848" width="9.140625" style="1"/>
    <col min="14849" max="14849" width="12.28515625" style="1" customWidth="1"/>
    <col min="14850" max="14850" width="27.7109375" style="1" customWidth="1"/>
    <col min="14851" max="14851" width="19.7109375" style="1" customWidth="1"/>
    <col min="14852" max="14852" width="119.28515625" style="1" customWidth="1"/>
    <col min="14853" max="14853" width="30" style="1" customWidth="1"/>
    <col min="14854" max="14854" width="75.42578125" style="1" customWidth="1"/>
    <col min="14855" max="14855" width="14" style="1" customWidth="1"/>
    <col min="14856" max="14856" width="15.42578125" style="1" customWidth="1"/>
    <col min="14857" max="14857" width="18.7109375" style="1" customWidth="1"/>
    <col min="14858" max="14858" width="22" style="1" customWidth="1"/>
    <col min="14859" max="14859" width="9.140625" style="1" customWidth="1"/>
    <col min="14860" max="15104" width="9.140625" style="1"/>
    <col min="15105" max="15105" width="12.28515625" style="1" customWidth="1"/>
    <col min="15106" max="15106" width="27.7109375" style="1" customWidth="1"/>
    <col min="15107" max="15107" width="19.7109375" style="1" customWidth="1"/>
    <col min="15108" max="15108" width="119.28515625" style="1" customWidth="1"/>
    <col min="15109" max="15109" width="30" style="1" customWidth="1"/>
    <col min="15110" max="15110" width="75.42578125" style="1" customWidth="1"/>
    <col min="15111" max="15111" width="14" style="1" customWidth="1"/>
    <col min="15112" max="15112" width="15.42578125" style="1" customWidth="1"/>
    <col min="15113" max="15113" width="18.7109375" style="1" customWidth="1"/>
    <col min="15114" max="15114" width="22" style="1" customWidth="1"/>
    <col min="15115" max="15115" width="9.140625" style="1" customWidth="1"/>
    <col min="15116" max="15360" width="9.140625" style="1"/>
    <col min="15361" max="15361" width="12.28515625" style="1" customWidth="1"/>
    <col min="15362" max="15362" width="27.7109375" style="1" customWidth="1"/>
    <col min="15363" max="15363" width="19.7109375" style="1" customWidth="1"/>
    <col min="15364" max="15364" width="119.28515625" style="1" customWidth="1"/>
    <col min="15365" max="15365" width="30" style="1" customWidth="1"/>
    <col min="15366" max="15366" width="75.42578125" style="1" customWidth="1"/>
    <col min="15367" max="15367" width="14" style="1" customWidth="1"/>
    <col min="15368" max="15368" width="15.42578125" style="1" customWidth="1"/>
    <col min="15369" max="15369" width="18.7109375" style="1" customWidth="1"/>
    <col min="15370" max="15370" width="22" style="1" customWidth="1"/>
    <col min="15371" max="15371" width="9.140625" style="1" customWidth="1"/>
    <col min="15372" max="15616" width="9.140625" style="1"/>
    <col min="15617" max="15617" width="12.28515625" style="1" customWidth="1"/>
    <col min="15618" max="15618" width="27.7109375" style="1" customWidth="1"/>
    <col min="15619" max="15619" width="19.7109375" style="1" customWidth="1"/>
    <col min="15620" max="15620" width="119.28515625" style="1" customWidth="1"/>
    <col min="15621" max="15621" width="30" style="1" customWidth="1"/>
    <col min="15622" max="15622" width="75.42578125" style="1" customWidth="1"/>
    <col min="15623" max="15623" width="14" style="1" customWidth="1"/>
    <col min="15624" max="15624" width="15.42578125" style="1" customWidth="1"/>
    <col min="15625" max="15625" width="18.7109375" style="1" customWidth="1"/>
    <col min="15626" max="15626" width="22" style="1" customWidth="1"/>
    <col min="15627" max="15627" width="9.140625" style="1" customWidth="1"/>
    <col min="15628" max="15872" width="9.140625" style="1"/>
    <col min="15873" max="15873" width="12.28515625" style="1" customWidth="1"/>
    <col min="15874" max="15874" width="27.7109375" style="1" customWidth="1"/>
    <col min="15875" max="15875" width="19.7109375" style="1" customWidth="1"/>
    <col min="15876" max="15876" width="119.28515625" style="1" customWidth="1"/>
    <col min="15877" max="15877" width="30" style="1" customWidth="1"/>
    <col min="15878" max="15878" width="75.42578125" style="1" customWidth="1"/>
    <col min="15879" max="15879" width="14" style="1" customWidth="1"/>
    <col min="15880" max="15880" width="15.42578125" style="1" customWidth="1"/>
    <col min="15881" max="15881" width="18.7109375" style="1" customWidth="1"/>
    <col min="15882" max="15882" width="22" style="1" customWidth="1"/>
    <col min="15883" max="15883" width="9.140625" style="1" customWidth="1"/>
    <col min="15884" max="16128" width="9.140625" style="1"/>
    <col min="16129" max="16129" width="12.28515625" style="1" customWidth="1"/>
    <col min="16130" max="16130" width="27.7109375" style="1" customWidth="1"/>
    <col min="16131" max="16131" width="19.7109375" style="1" customWidth="1"/>
    <col min="16132" max="16132" width="119.28515625" style="1" customWidth="1"/>
    <col min="16133" max="16133" width="30" style="1" customWidth="1"/>
    <col min="16134" max="16134" width="75.42578125" style="1" customWidth="1"/>
    <col min="16135" max="16135" width="14" style="1" customWidth="1"/>
    <col min="16136" max="16136" width="15.42578125" style="1" customWidth="1"/>
    <col min="16137" max="16137" width="18.7109375" style="1" customWidth="1"/>
    <col min="16138" max="16138" width="22" style="1" customWidth="1"/>
    <col min="16139" max="16139" width="9.140625" style="1" customWidth="1"/>
    <col min="16140" max="16384" width="9.140625" style="1"/>
  </cols>
  <sheetData>
    <row r="1" spans="1:256" ht="63.75" customHeight="1" x14ac:dyDescent="0.25">
      <c r="C1" s="82"/>
      <c r="D1" s="93"/>
      <c r="E1" s="83"/>
      <c r="F1" s="101" t="s">
        <v>117</v>
      </c>
      <c r="G1" s="102"/>
      <c r="H1" s="102"/>
      <c r="I1" s="102"/>
      <c r="J1" s="102"/>
      <c r="K1" s="51"/>
      <c r="L1" s="51"/>
    </row>
    <row r="2" spans="1:256" ht="16.5" customHeight="1" x14ac:dyDescent="0.25">
      <c r="C2" s="84"/>
      <c r="D2" s="94"/>
      <c r="E2" s="85"/>
      <c r="F2" s="100"/>
      <c r="G2" s="100"/>
      <c r="H2" s="100"/>
      <c r="I2" s="100"/>
      <c r="J2" s="100"/>
      <c r="K2" s="51"/>
      <c r="L2" s="51"/>
    </row>
    <row r="3" spans="1:256" ht="42.75" customHeight="1" x14ac:dyDescent="0.25">
      <c r="C3" s="82"/>
      <c r="D3" s="93"/>
      <c r="E3" s="83"/>
      <c r="F3" s="101" t="s">
        <v>116</v>
      </c>
      <c r="G3" s="102"/>
      <c r="H3" s="102"/>
      <c r="I3" s="102"/>
      <c r="J3" s="102"/>
      <c r="K3" s="51"/>
      <c r="L3" s="51"/>
    </row>
    <row r="4" spans="1:256" ht="63.75" customHeight="1" x14ac:dyDescent="0.25">
      <c r="F4" s="51"/>
      <c r="G4" s="51"/>
      <c r="H4" s="51"/>
      <c r="I4" s="51"/>
      <c r="J4" s="51"/>
      <c r="K4" s="51"/>
      <c r="L4" s="51"/>
    </row>
    <row r="5" spans="1:256" ht="33" customHeight="1" x14ac:dyDescent="0.25">
      <c r="A5" s="108" t="s">
        <v>0</v>
      </c>
      <c r="B5" s="108"/>
      <c r="C5" s="108"/>
      <c r="D5" s="108"/>
      <c r="E5" s="108"/>
      <c r="F5" s="108"/>
      <c r="G5" s="108"/>
      <c r="H5" s="108"/>
      <c r="I5" s="108"/>
      <c r="J5" s="52"/>
    </row>
    <row r="6" spans="1:256" ht="45" customHeight="1" x14ac:dyDescent="0.25">
      <c r="A6" s="108" t="s">
        <v>70</v>
      </c>
      <c r="B6" s="108"/>
      <c r="C6" s="108"/>
      <c r="D6" s="108"/>
      <c r="E6" s="108"/>
      <c r="F6" s="108"/>
      <c r="G6" s="108"/>
      <c r="H6" s="108"/>
      <c r="I6" s="108"/>
      <c r="J6" s="52"/>
    </row>
    <row r="7" spans="1:256" ht="22.5" x14ac:dyDescent="0.25">
      <c r="A7" s="54"/>
      <c r="B7" s="54"/>
      <c r="C7" s="54"/>
      <c r="D7" s="71"/>
      <c r="E7" s="54"/>
      <c r="F7" s="54"/>
      <c r="G7" s="54"/>
      <c r="H7" s="54"/>
      <c r="I7" s="54"/>
      <c r="J7" s="52"/>
    </row>
    <row r="8" spans="1:256" ht="18.75" x14ac:dyDescent="0.25">
      <c r="A8" s="109" t="s">
        <v>65</v>
      </c>
      <c r="B8" s="109"/>
      <c r="C8" s="109"/>
      <c r="D8" s="109"/>
      <c r="E8" s="109"/>
      <c r="F8" s="109"/>
      <c r="G8" s="109"/>
      <c r="H8" s="109"/>
      <c r="I8" s="109"/>
      <c r="J8" s="55"/>
    </row>
    <row r="9" spans="1:256" ht="42" customHeight="1" x14ac:dyDescent="0.25">
      <c r="A9" s="110" t="s">
        <v>1</v>
      </c>
      <c r="B9" s="110" t="s">
        <v>2</v>
      </c>
      <c r="C9" s="110" t="s">
        <v>3</v>
      </c>
      <c r="D9" s="111" t="s">
        <v>4</v>
      </c>
      <c r="E9" s="110" t="s">
        <v>5</v>
      </c>
      <c r="F9" s="110" t="s">
        <v>6</v>
      </c>
      <c r="G9" s="110" t="s">
        <v>7</v>
      </c>
      <c r="H9" s="110"/>
      <c r="I9" s="110" t="s">
        <v>8</v>
      </c>
      <c r="J9" s="103" t="s">
        <v>91</v>
      </c>
    </row>
    <row r="10" spans="1:256" ht="42" customHeight="1" x14ac:dyDescent="0.25">
      <c r="A10" s="110"/>
      <c r="B10" s="110"/>
      <c r="C10" s="110"/>
      <c r="D10" s="111"/>
      <c r="E10" s="110"/>
      <c r="F10" s="110"/>
      <c r="G10" s="56" t="s">
        <v>14</v>
      </c>
      <c r="H10" s="56" t="s">
        <v>15</v>
      </c>
      <c r="I10" s="110"/>
      <c r="J10" s="103"/>
    </row>
    <row r="11" spans="1:256" ht="18.75" x14ac:dyDescent="0.25">
      <c r="A11" s="56" t="s">
        <v>16</v>
      </c>
      <c r="B11" s="56" t="s">
        <v>17</v>
      </c>
      <c r="C11" s="56" t="s">
        <v>18</v>
      </c>
      <c r="D11" s="72" t="s">
        <v>19</v>
      </c>
      <c r="E11" s="56" t="s">
        <v>20</v>
      </c>
      <c r="F11" s="56" t="s">
        <v>21</v>
      </c>
      <c r="G11" s="56" t="s">
        <v>22</v>
      </c>
      <c r="H11" s="56" t="s">
        <v>23</v>
      </c>
      <c r="I11" s="56" t="s">
        <v>24</v>
      </c>
      <c r="J11" s="72">
        <v>10</v>
      </c>
    </row>
    <row r="12" spans="1:256" ht="38.25" customHeight="1" x14ac:dyDescent="0.25">
      <c r="A12" s="104" t="s">
        <v>63</v>
      </c>
      <c r="B12" s="105"/>
      <c r="C12" s="105"/>
      <c r="D12" s="105"/>
      <c r="E12" s="58"/>
      <c r="F12" s="58"/>
      <c r="G12" s="58"/>
      <c r="H12" s="58"/>
      <c r="I12" s="59"/>
      <c r="J12" s="57">
        <f>SUM(J13,J26)</f>
        <v>330000.00001000002</v>
      </c>
    </row>
    <row r="13" spans="1:256" ht="32.25" customHeight="1" x14ac:dyDescent="0.25">
      <c r="A13" s="104" t="s">
        <v>61</v>
      </c>
      <c r="B13" s="105"/>
      <c r="C13" s="105"/>
      <c r="D13" s="105"/>
      <c r="E13" s="105"/>
      <c r="F13" s="105"/>
      <c r="G13" s="105"/>
      <c r="H13" s="105"/>
      <c r="I13" s="106"/>
      <c r="J13" s="57">
        <f>SUM(J14,J21)</f>
        <v>111111.11112</v>
      </c>
    </row>
    <row r="14" spans="1:256" ht="32.25" customHeight="1" outlineLevel="1" x14ac:dyDescent="0.25">
      <c r="A14" s="24"/>
      <c r="B14" s="121" t="s">
        <v>25</v>
      </c>
      <c r="C14" s="121"/>
      <c r="D14" s="121"/>
      <c r="E14" s="61"/>
      <c r="F14" s="61"/>
      <c r="G14" s="56"/>
      <c r="H14" s="56"/>
      <c r="I14" s="56"/>
      <c r="J14" s="62">
        <f>SUM(J15:J20)</f>
        <v>100363.67112</v>
      </c>
    </row>
    <row r="15" spans="1:256" ht="93.75" outlineLevel="2" x14ac:dyDescent="0.25">
      <c r="A15" s="4">
        <v>1</v>
      </c>
      <c r="B15" s="2" t="s">
        <v>26</v>
      </c>
      <c r="C15" s="2" t="s">
        <v>27</v>
      </c>
      <c r="D15" s="73" t="s">
        <v>100</v>
      </c>
      <c r="E15" s="12" t="s">
        <v>28</v>
      </c>
      <c r="F15" s="2" t="s">
        <v>37</v>
      </c>
      <c r="G15" s="5">
        <v>2023</v>
      </c>
      <c r="H15" s="5">
        <v>2023</v>
      </c>
      <c r="I15" s="6" t="s">
        <v>13</v>
      </c>
      <c r="J15" s="7">
        <v>2077.4</v>
      </c>
    </row>
    <row r="16" spans="1:256" s="53" customFormat="1" ht="93.75" outlineLevel="2" x14ac:dyDescent="0.25">
      <c r="A16" s="4">
        <f>A15+1</f>
        <v>2</v>
      </c>
      <c r="B16" s="2" t="s">
        <v>26</v>
      </c>
      <c r="C16" s="2" t="s">
        <v>50</v>
      </c>
      <c r="D16" s="73" t="s">
        <v>98</v>
      </c>
      <c r="E16" s="12" t="s">
        <v>29</v>
      </c>
      <c r="F16" s="2" t="s">
        <v>103</v>
      </c>
      <c r="G16" s="5">
        <v>2023</v>
      </c>
      <c r="H16" s="5">
        <v>2023</v>
      </c>
      <c r="I16" s="6" t="s">
        <v>9</v>
      </c>
      <c r="J16" s="7">
        <f>27896.79*1.2</f>
        <v>33476.148000000001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93.75" outlineLevel="2" x14ac:dyDescent="0.25">
      <c r="A17" s="4">
        <f>A16+1</f>
        <v>3</v>
      </c>
      <c r="B17" s="2" t="s">
        <v>26</v>
      </c>
      <c r="C17" s="2" t="s">
        <v>39</v>
      </c>
      <c r="D17" s="73" t="s">
        <v>99</v>
      </c>
      <c r="E17" s="12" t="s">
        <v>29</v>
      </c>
      <c r="F17" s="2" t="s">
        <v>40</v>
      </c>
      <c r="G17" s="5">
        <v>2023</v>
      </c>
      <c r="H17" s="5">
        <v>2023</v>
      </c>
      <c r="I17" s="6" t="s">
        <v>9</v>
      </c>
      <c r="J17" s="7">
        <f>8332.843*1.2</f>
        <v>9999.4116000000013</v>
      </c>
    </row>
    <row r="18" spans="1:256" ht="93.75" outlineLevel="2" x14ac:dyDescent="0.25">
      <c r="A18" s="4">
        <f>A17+1</f>
        <v>4</v>
      </c>
      <c r="B18" s="2" t="s">
        <v>26</v>
      </c>
      <c r="C18" s="2" t="s">
        <v>41</v>
      </c>
      <c r="D18" s="73" t="s">
        <v>97</v>
      </c>
      <c r="E18" s="12" t="s">
        <v>29</v>
      </c>
      <c r="F18" s="2" t="s">
        <v>42</v>
      </c>
      <c r="G18" s="5">
        <v>2023</v>
      </c>
      <c r="H18" s="5">
        <v>2023</v>
      </c>
      <c r="I18" s="6" t="s">
        <v>9</v>
      </c>
      <c r="J18" s="7">
        <f>((30238.86*1.2)+768.50552)</f>
        <v>37055.137519999997</v>
      </c>
    </row>
    <row r="19" spans="1:256" ht="93.75" outlineLevel="2" x14ac:dyDescent="0.25">
      <c r="A19" s="4">
        <f>A18+1</f>
        <v>5</v>
      </c>
      <c r="B19" s="2" t="s">
        <v>26</v>
      </c>
      <c r="C19" s="2" t="s">
        <v>43</v>
      </c>
      <c r="D19" s="73" t="s">
        <v>96</v>
      </c>
      <c r="E19" s="12" t="s">
        <v>29</v>
      </c>
      <c r="F19" s="2" t="s">
        <v>44</v>
      </c>
      <c r="G19" s="5">
        <v>2023</v>
      </c>
      <c r="H19" s="5">
        <v>2023</v>
      </c>
      <c r="I19" s="6" t="s">
        <v>10</v>
      </c>
      <c r="J19" s="7">
        <f>1298.57</f>
        <v>1298.57</v>
      </c>
    </row>
    <row r="20" spans="1:256" ht="94.5" outlineLevel="2" thickBot="1" x14ac:dyDescent="0.3">
      <c r="A20" s="8">
        <f>A19+1</f>
        <v>6</v>
      </c>
      <c r="B20" s="9" t="s">
        <v>30</v>
      </c>
      <c r="C20" s="9" t="s">
        <v>27</v>
      </c>
      <c r="D20" s="74" t="s">
        <v>88</v>
      </c>
      <c r="E20" s="19" t="s">
        <v>31</v>
      </c>
      <c r="F20" s="9" t="s">
        <v>45</v>
      </c>
      <c r="G20" s="10">
        <v>2023</v>
      </c>
      <c r="H20" s="10">
        <v>2023</v>
      </c>
      <c r="I20" s="11" t="s">
        <v>12</v>
      </c>
      <c r="J20" s="7">
        <f>13714.17*1.2</f>
        <v>16457.004000000001</v>
      </c>
    </row>
    <row r="21" spans="1:256" ht="32.25" customHeight="1" outlineLevel="1" x14ac:dyDescent="0.25">
      <c r="A21" s="24"/>
      <c r="B21" s="121" t="s">
        <v>33</v>
      </c>
      <c r="C21" s="121"/>
      <c r="D21" s="121"/>
      <c r="E21" s="61"/>
      <c r="F21" s="61"/>
      <c r="G21" s="56"/>
      <c r="H21" s="56"/>
      <c r="I21" s="56"/>
      <c r="J21" s="62">
        <f>SUM(J22:J24)</f>
        <v>10747.439999999999</v>
      </c>
    </row>
    <row r="22" spans="1:256" ht="99" customHeight="1" outlineLevel="2" x14ac:dyDescent="0.25">
      <c r="A22" s="4">
        <v>1</v>
      </c>
      <c r="B22" s="2" t="s">
        <v>34</v>
      </c>
      <c r="C22" s="2" t="s">
        <v>46</v>
      </c>
      <c r="D22" s="73" t="s">
        <v>47</v>
      </c>
      <c r="E22" s="12" t="s">
        <v>32</v>
      </c>
      <c r="F22" s="2" t="s">
        <v>48</v>
      </c>
      <c r="G22" s="5">
        <v>2023</v>
      </c>
      <c r="H22" s="5">
        <v>2023</v>
      </c>
      <c r="I22" s="6" t="s">
        <v>9</v>
      </c>
      <c r="J22" s="7">
        <f>4272.87*1.2</f>
        <v>5127.4439999999995</v>
      </c>
    </row>
    <row r="23" spans="1:256" s="53" customFormat="1" ht="101.25" customHeight="1" outlineLevel="2" x14ac:dyDescent="0.25">
      <c r="A23" s="32">
        <v>2</v>
      </c>
      <c r="B23" s="3" t="s">
        <v>35</v>
      </c>
      <c r="C23" s="3" t="s">
        <v>49</v>
      </c>
      <c r="D23" s="75" t="s">
        <v>106</v>
      </c>
      <c r="E23" s="20" t="s">
        <v>32</v>
      </c>
      <c r="F23" s="3" t="s">
        <v>51</v>
      </c>
      <c r="G23" s="33">
        <v>2023</v>
      </c>
      <c r="H23" s="33">
        <v>2023</v>
      </c>
      <c r="I23" s="34" t="s">
        <v>11</v>
      </c>
      <c r="J23" s="35">
        <f>2333.33*1.2</f>
        <v>2799.9959999999996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99" customFormat="1" ht="93.75" outlineLevel="2" x14ac:dyDescent="0.25">
      <c r="A24" s="4">
        <v>3</v>
      </c>
      <c r="B24" s="2" t="s">
        <v>34</v>
      </c>
      <c r="C24" s="2" t="s">
        <v>27</v>
      </c>
      <c r="D24" s="73" t="s">
        <v>52</v>
      </c>
      <c r="E24" s="12" t="s">
        <v>36</v>
      </c>
      <c r="F24" s="2" t="s">
        <v>72</v>
      </c>
      <c r="G24" s="5">
        <v>2023</v>
      </c>
      <c r="H24" s="5">
        <v>2023</v>
      </c>
      <c r="I24" s="6" t="s">
        <v>10</v>
      </c>
      <c r="J24" s="7">
        <f>2820</f>
        <v>2820</v>
      </c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</row>
    <row r="25" spans="1:256" ht="27" customHeight="1" x14ac:dyDescent="0.25">
      <c r="A25" s="116" t="s">
        <v>62</v>
      </c>
      <c r="B25" s="117"/>
      <c r="C25" s="117"/>
      <c r="D25" s="117"/>
      <c r="E25" s="117"/>
      <c r="F25" s="117"/>
      <c r="G25" s="117"/>
      <c r="H25" s="117"/>
      <c r="I25" s="118" t="s">
        <v>69</v>
      </c>
      <c r="J25" s="119"/>
    </row>
    <row r="26" spans="1:256" ht="31.9" customHeight="1" outlineLevel="1" x14ac:dyDescent="0.25">
      <c r="A26" s="24"/>
      <c r="B26" s="107" t="s">
        <v>25</v>
      </c>
      <c r="C26" s="107"/>
      <c r="D26" s="107"/>
      <c r="E26" s="61"/>
      <c r="J26" s="62">
        <f>SUM(J27:J38)</f>
        <v>218888.88889000003</v>
      </c>
    </row>
    <row r="27" spans="1:256" s="68" customFormat="1" ht="80.25" customHeight="1" outlineLevel="1" x14ac:dyDescent="0.3">
      <c r="A27" s="4">
        <v>1</v>
      </c>
      <c r="B27" s="25" t="s">
        <v>26</v>
      </c>
      <c r="C27" s="23" t="s">
        <v>53</v>
      </c>
      <c r="D27" s="78" t="s">
        <v>100</v>
      </c>
      <c r="E27" s="2" t="s">
        <v>29</v>
      </c>
      <c r="F27" s="26" t="s">
        <v>92</v>
      </c>
      <c r="G27" s="5">
        <v>2024</v>
      </c>
      <c r="H27" s="5">
        <v>2024</v>
      </c>
      <c r="I27" s="6" t="s">
        <v>10</v>
      </c>
      <c r="J27" s="31">
        <v>44166.403570000002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  <row r="28" spans="1:256" s="68" customFormat="1" ht="84.75" customHeight="1" outlineLevel="1" x14ac:dyDescent="0.3">
      <c r="A28" s="4">
        <v>2</v>
      </c>
      <c r="B28" s="25" t="s">
        <v>26</v>
      </c>
      <c r="C28" s="25" t="s">
        <v>53</v>
      </c>
      <c r="D28" s="78" t="s">
        <v>100</v>
      </c>
      <c r="E28" s="2" t="s">
        <v>29</v>
      </c>
      <c r="F28" s="27" t="s">
        <v>73</v>
      </c>
      <c r="G28" s="21">
        <v>2024</v>
      </c>
      <c r="H28" s="21">
        <v>2024</v>
      </c>
      <c r="I28" s="22" t="s">
        <v>10</v>
      </c>
      <c r="J28" s="31">
        <v>3581.1537399999997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</row>
    <row r="29" spans="1:256" s="68" customFormat="1" ht="77.25" customHeight="1" outlineLevel="1" x14ac:dyDescent="0.3">
      <c r="A29" s="4">
        <v>3</v>
      </c>
      <c r="B29" s="25" t="s">
        <v>26</v>
      </c>
      <c r="C29" s="2" t="s">
        <v>54</v>
      </c>
      <c r="D29" s="78" t="s">
        <v>100</v>
      </c>
      <c r="E29" s="2" t="s">
        <v>29</v>
      </c>
      <c r="F29" s="28" t="s">
        <v>74</v>
      </c>
      <c r="G29" s="5">
        <v>2024</v>
      </c>
      <c r="H29" s="5">
        <v>2024</v>
      </c>
      <c r="I29" s="5">
        <v>2024</v>
      </c>
      <c r="J29" s="31">
        <v>27239.861069999999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pans="1:256" s="68" customFormat="1" ht="87.75" customHeight="1" outlineLevel="1" x14ac:dyDescent="0.3">
      <c r="A30" s="4">
        <v>4</v>
      </c>
      <c r="B30" s="25" t="s">
        <v>26</v>
      </c>
      <c r="C30" s="2" t="s">
        <v>55</v>
      </c>
      <c r="D30" s="79" t="s">
        <v>98</v>
      </c>
      <c r="E30" s="2" t="s">
        <v>29</v>
      </c>
      <c r="F30" s="26" t="s">
        <v>93</v>
      </c>
      <c r="G30" s="5">
        <v>2024</v>
      </c>
      <c r="H30" s="5">
        <v>2024</v>
      </c>
      <c r="I30" s="5">
        <v>2024</v>
      </c>
      <c r="J30" s="31">
        <v>1815.5006000000001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</row>
    <row r="31" spans="1:256" s="68" customFormat="1" ht="90.75" customHeight="1" outlineLevel="1" x14ac:dyDescent="0.3">
      <c r="A31" s="4">
        <v>5</v>
      </c>
      <c r="B31" s="25" t="s">
        <v>26</v>
      </c>
      <c r="C31" s="2" t="s">
        <v>56</v>
      </c>
      <c r="D31" s="79" t="s">
        <v>99</v>
      </c>
      <c r="E31" s="2" t="s">
        <v>29</v>
      </c>
      <c r="F31" s="26" t="s">
        <v>90</v>
      </c>
      <c r="G31" s="5">
        <v>2024</v>
      </c>
      <c r="H31" s="5">
        <v>2024</v>
      </c>
      <c r="I31" s="5">
        <v>2024</v>
      </c>
      <c r="J31" s="31">
        <v>1505.1776199999999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</row>
    <row r="32" spans="1:256" s="68" customFormat="1" ht="89.25" customHeight="1" outlineLevel="1" x14ac:dyDescent="0.3">
      <c r="A32" s="4">
        <v>6</v>
      </c>
      <c r="B32" s="25" t="s">
        <v>26</v>
      </c>
      <c r="C32" s="2" t="s">
        <v>60</v>
      </c>
      <c r="D32" s="79" t="s">
        <v>107</v>
      </c>
      <c r="E32" s="2" t="s">
        <v>29</v>
      </c>
      <c r="F32" s="29" t="s">
        <v>94</v>
      </c>
      <c r="G32" s="5">
        <v>2024</v>
      </c>
      <c r="H32" s="5">
        <v>2024</v>
      </c>
      <c r="I32" s="5">
        <v>2024</v>
      </c>
      <c r="J32" s="31">
        <v>38569.990761666646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</row>
    <row r="33" spans="1:256" s="68" customFormat="1" ht="91.15" customHeight="1" outlineLevel="1" x14ac:dyDescent="0.3">
      <c r="A33" s="4">
        <v>7</v>
      </c>
      <c r="B33" s="25" t="s">
        <v>26</v>
      </c>
      <c r="C33" s="2" t="s">
        <v>57</v>
      </c>
      <c r="D33" s="79" t="s">
        <v>108</v>
      </c>
      <c r="E33" s="2" t="s">
        <v>29</v>
      </c>
      <c r="F33" s="26" t="s">
        <v>105</v>
      </c>
      <c r="G33" s="5">
        <v>2024</v>
      </c>
      <c r="H33" s="5">
        <v>2024</v>
      </c>
      <c r="I33" s="5">
        <v>2024</v>
      </c>
      <c r="J33" s="31">
        <v>23054.07012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</row>
    <row r="34" spans="1:256" s="68" customFormat="1" ht="78.75" customHeight="1" outlineLevel="1" x14ac:dyDescent="0.3">
      <c r="A34" s="4">
        <v>8</v>
      </c>
      <c r="B34" s="25" t="s">
        <v>26</v>
      </c>
      <c r="C34" s="2" t="s">
        <v>58</v>
      </c>
      <c r="D34" s="79" t="s">
        <v>101</v>
      </c>
      <c r="E34" s="2" t="s">
        <v>29</v>
      </c>
      <c r="F34" s="30" t="s">
        <v>112</v>
      </c>
      <c r="G34" s="5">
        <v>2024</v>
      </c>
      <c r="H34" s="5">
        <v>2024</v>
      </c>
      <c r="I34" s="5">
        <v>2024</v>
      </c>
      <c r="J34" s="31">
        <v>2609.7064099999998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</row>
    <row r="35" spans="1:256" s="68" customFormat="1" ht="81.75" customHeight="1" outlineLevel="1" x14ac:dyDescent="0.3">
      <c r="A35" s="4">
        <v>9</v>
      </c>
      <c r="B35" s="25" t="s">
        <v>26</v>
      </c>
      <c r="C35" s="2" t="s">
        <v>27</v>
      </c>
      <c r="D35" s="79" t="s">
        <v>101</v>
      </c>
      <c r="E35" s="2" t="s">
        <v>28</v>
      </c>
      <c r="F35" s="30" t="s">
        <v>77</v>
      </c>
      <c r="G35" s="5">
        <v>2024</v>
      </c>
      <c r="H35" s="5">
        <v>2024</v>
      </c>
      <c r="I35" s="5">
        <v>2024</v>
      </c>
      <c r="J35" s="31">
        <v>4711.56855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 s="68" customFormat="1" ht="80.25" customHeight="1" outlineLevel="1" x14ac:dyDescent="0.3">
      <c r="A36" s="4">
        <v>10</v>
      </c>
      <c r="B36" s="25" t="s">
        <v>26</v>
      </c>
      <c r="C36" s="23" t="s">
        <v>59</v>
      </c>
      <c r="D36" s="79" t="s">
        <v>101</v>
      </c>
      <c r="E36" s="2" t="s">
        <v>29</v>
      </c>
      <c r="F36" s="28" t="s">
        <v>78</v>
      </c>
      <c r="G36" s="5">
        <v>2024</v>
      </c>
      <c r="H36" s="5">
        <v>2024</v>
      </c>
      <c r="I36" s="5">
        <v>2024</v>
      </c>
      <c r="J36" s="31">
        <v>4166.6682599999995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 s="68" customFormat="1" ht="80.25" customHeight="1" outlineLevel="1" x14ac:dyDescent="0.3">
      <c r="A37" s="4">
        <v>11</v>
      </c>
      <c r="B37" s="25" t="s">
        <v>26</v>
      </c>
      <c r="C37" s="25" t="s">
        <v>59</v>
      </c>
      <c r="D37" s="78" t="s">
        <v>100</v>
      </c>
      <c r="E37" s="2" t="s">
        <v>29</v>
      </c>
      <c r="F37" s="28" t="s">
        <v>79</v>
      </c>
      <c r="G37" s="5">
        <v>2024</v>
      </c>
      <c r="H37" s="5">
        <v>2024</v>
      </c>
      <c r="I37" s="5">
        <v>2024</v>
      </c>
      <c r="J37" s="31">
        <v>5279.38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</row>
    <row r="38" spans="1:256" s="68" customFormat="1" ht="80.25" customHeight="1" outlineLevel="1" x14ac:dyDescent="0.3">
      <c r="A38" s="4">
        <v>12</v>
      </c>
      <c r="B38" s="25" t="s">
        <v>26</v>
      </c>
      <c r="C38" s="25" t="s">
        <v>27</v>
      </c>
      <c r="D38" s="78" t="s">
        <v>100</v>
      </c>
      <c r="E38" s="2" t="s">
        <v>31</v>
      </c>
      <c r="F38" s="2" t="s">
        <v>45</v>
      </c>
      <c r="G38" s="5">
        <v>2024</v>
      </c>
      <c r="H38" s="5">
        <v>2024</v>
      </c>
      <c r="I38" s="5">
        <v>2024</v>
      </c>
      <c r="J38" s="31">
        <v>62189.408188333357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  <row r="39" spans="1:256" ht="18.75" x14ac:dyDescent="0.25">
      <c r="A39" s="13"/>
      <c r="B39" s="36"/>
      <c r="C39" s="14"/>
      <c r="D39" s="80"/>
      <c r="E39" s="14"/>
      <c r="F39" s="15"/>
      <c r="G39" s="16"/>
      <c r="H39" s="16"/>
      <c r="I39" s="17"/>
      <c r="J39" s="18"/>
    </row>
    <row r="40" spans="1:256" ht="18.75" x14ac:dyDescent="0.25">
      <c r="A40" s="13"/>
      <c r="B40" s="36"/>
      <c r="C40" s="14"/>
      <c r="D40" s="80"/>
      <c r="E40" s="14"/>
      <c r="F40" s="15"/>
      <c r="G40" s="16"/>
      <c r="H40" s="16"/>
      <c r="I40" s="17"/>
      <c r="J40" s="18"/>
    </row>
    <row r="41" spans="1:256" ht="10.5" customHeight="1" x14ac:dyDescent="0.25">
      <c r="A41" s="13"/>
      <c r="B41" s="36"/>
      <c r="C41" s="14"/>
      <c r="D41" s="80"/>
      <c r="E41" s="14"/>
      <c r="F41" s="15"/>
      <c r="G41" s="16"/>
      <c r="H41" s="16"/>
      <c r="I41" s="17"/>
      <c r="J41" s="18"/>
    </row>
    <row r="42" spans="1:256" ht="18.75" customHeight="1" x14ac:dyDescent="0.25">
      <c r="B42" s="86"/>
      <c r="C42" s="86"/>
      <c r="D42" s="95"/>
      <c r="E42" s="86"/>
      <c r="F42" s="87"/>
      <c r="G42" s="122"/>
      <c r="H42" s="122"/>
      <c r="I42" s="122"/>
      <c r="J42" s="122"/>
    </row>
    <row r="43" spans="1:256" ht="18.75" customHeight="1" x14ac:dyDescent="0.25">
      <c r="B43" s="88"/>
      <c r="C43" s="86"/>
      <c r="D43" s="95"/>
      <c r="E43" s="88"/>
      <c r="F43" s="89"/>
      <c r="G43" s="89"/>
      <c r="H43" s="89"/>
      <c r="I43" s="89"/>
      <c r="J43" s="90"/>
    </row>
    <row r="44" spans="1:256" ht="23.25" customHeight="1" x14ac:dyDescent="0.25">
      <c r="B44" s="88"/>
      <c r="C44" s="88"/>
      <c r="D44" s="96"/>
      <c r="E44" s="91"/>
      <c r="F44" s="89"/>
      <c r="G44" s="89"/>
      <c r="H44" s="89"/>
      <c r="I44" s="89"/>
      <c r="J44" s="90"/>
    </row>
    <row r="45" spans="1:256" ht="39" customHeight="1" x14ac:dyDescent="0.3">
      <c r="A45" s="92"/>
      <c r="B45" s="48"/>
      <c r="C45" s="48"/>
      <c r="D45" s="97"/>
      <c r="E45" s="49"/>
      <c r="F45" s="50"/>
      <c r="G45" s="120"/>
      <c r="H45" s="120"/>
      <c r="I45" s="120"/>
      <c r="J45" s="120"/>
    </row>
    <row r="46" spans="1:256" ht="18.75" x14ac:dyDescent="0.25">
      <c r="B46" s="112"/>
      <c r="C46" s="112"/>
    </row>
  </sheetData>
  <mergeCells count="24">
    <mergeCell ref="A13:I13"/>
    <mergeCell ref="F1:J1"/>
    <mergeCell ref="F3:J3"/>
    <mergeCell ref="A5:I5"/>
    <mergeCell ref="A6:I6"/>
    <mergeCell ref="A8:I8"/>
    <mergeCell ref="A9:A10"/>
    <mergeCell ref="B9:B10"/>
    <mergeCell ref="C9:C10"/>
    <mergeCell ref="D9:D10"/>
    <mergeCell ref="E9:E10"/>
    <mergeCell ref="F9:F10"/>
    <mergeCell ref="G9:H9"/>
    <mergeCell ref="I9:I10"/>
    <mergeCell ref="J9:J10"/>
    <mergeCell ref="A12:D12"/>
    <mergeCell ref="G45:J45"/>
    <mergeCell ref="B46:C46"/>
    <mergeCell ref="B14:D14"/>
    <mergeCell ref="B21:D21"/>
    <mergeCell ref="A25:H25"/>
    <mergeCell ref="I25:J25"/>
    <mergeCell ref="B26:D26"/>
    <mergeCell ref="G42:J42"/>
  </mergeCells>
  <pageMargins left="0.39370078740157483" right="0.39370078740157483" top="0.78740157480314965" bottom="0.39370078740157483" header="0.31496062992125984" footer="0.39370078740157483"/>
  <pageSetup paperSize="9" scale="40" orientation="landscape" r:id="rId1"/>
  <rowBreaks count="2" manualBreakCount="2">
    <brk id="20" max="9" man="1"/>
    <brk id="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Прил. 1 к Постан. (прил. 6)</vt:lpstr>
      <vt:lpstr>Прил. 1.1 к Постан.(прил. 6)</vt:lpstr>
      <vt:lpstr>Прил. 1.2 к Постан.(прил. 6)</vt:lpstr>
      <vt:lpstr>'Прил. 1 к Постан. (прил. 6)'!Заголовки_для_печати</vt:lpstr>
      <vt:lpstr>'Прил. 1.1 к Постан.(прил. 6)'!Заголовки_для_печати</vt:lpstr>
      <vt:lpstr>'Прил. 1 к Постан. (прил. 6)'!Область_печати</vt:lpstr>
      <vt:lpstr>'Прил. 1.1 к Постан.(прил. 6)'!Область_печати</vt:lpstr>
      <vt:lpstr>'Прил. 1.2 к Постан.(прил. 6)'!Область_печати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Ольга Анатольевна</dc:creator>
  <cp:lastModifiedBy>Нагибина Ольга Валерьевна</cp:lastModifiedBy>
  <cp:revision>16</cp:revision>
  <cp:lastPrinted>2024-04-04T11:25:29Z</cp:lastPrinted>
  <dcterms:created xsi:type="dcterms:W3CDTF">2015-06-05T18:19:00Z</dcterms:created>
  <dcterms:modified xsi:type="dcterms:W3CDTF">2024-04-05T06:01:29Z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1049-10.2.0.5820</vt:lpwstr>
  </property>
</Properties>
</file>